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828" tabRatio="316" activeTab="2"/>
  </bookViews>
  <sheets>
    <sheet name="Fase 1" sheetId="1" r:id="rId1"/>
    <sheet name="Fase 2" sheetId="2" r:id="rId2"/>
    <sheet name="Fase 3" sheetId="3" r:id="rId3"/>
    <sheet name="Fase 4" sheetId="4" r:id="rId4"/>
    <sheet name="Fase 5" sheetId="5" r:id="rId5"/>
    <sheet name="Sum fase 1-5" sheetId="6" r:id="rId6"/>
  </sheets>
  <definedNames>
    <definedName name="_xlnm.Print_Area" localSheetId="0">'Fase 1'!$B$4:$S$132</definedName>
    <definedName name="_xlnm.Print_Area" localSheetId="1">'Fase 2'!$B$4:$S$132</definedName>
    <definedName name="_xlnm.Print_Area" localSheetId="2">'Fase 3'!$B$4:$S$132</definedName>
    <definedName name="_xlnm.Print_Area" localSheetId="3">'Fase 4'!$B$4:$S$131</definedName>
    <definedName name="_xlnm.Print_Area" localSheetId="4">'Fase 5'!$B$4:$S$132</definedName>
    <definedName name="_xlnm.Print_Area" localSheetId="5">'Sum fase 1-5'!$B$4:$S$131</definedName>
  </definedNames>
  <calcPr fullCalcOnLoad="1"/>
</workbook>
</file>

<file path=xl/sharedStrings.xml><?xml version="1.0" encoding="utf-8"?>
<sst xmlns="http://schemas.openxmlformats.org/spreadsheetml/2006/main" count="760" uniqueCount="93">
  <si>
    <t>Siste revisjonsdato</t>
  </si>
  <si>
    <t>Deltagere</t>
  </si>
  <si>
    <t>Utarbeidet av</t>
  </si>
  <si>
    <t>Kontaktperson</t>
  </si>
  <si>
    <t>Timepris</t>
  </si>
  <si>
    <t>Prosjektplan med kostnadsbudsjett</t>
  </si>
  <si>
    <t>Totalt</t>
  </si>
  <si>
    <t>Fremdriftsplan</t>
  </si>
  <si>
    <t>NOK</t>
  </si>
  <si>
    <t>Timer</t>
  </si>
  <si>
    <t>Reisekostnader</t>
  </si>
  <si>
    <t>Sum</t>
  </si>
  <si>
    <t>Finansiering</t>
  </si>
  <si>
    <t>Kostnader</t>
  </si>
  <si>
    <t>T</t>
  </si>
  <si>
    <t>E</t>
  </si>
  <si>
    <t>L</t>
  </si>
  <si>
    <t>R</t>
  </si>
  <si>
    <t>A</t>
  </si>
  <si>
    <t>Fordeling</t>
  </si>
  <si>
    <t>Egeninnsats</t>
  </si>
  <si>
    <t>Tilskudd</t>
  </si>
  <si>
    <t>Lønn</t>
  </si>
  <si>
    <t>Reiser</t>
  </si>
  <si>
    <t>Annet</t>
  </si>
  <si>
    <t>tilskudd [%]</t>
  </si>
  <si>
    <t>[%]</t>
  </si>
  <si>
    <t>FHF</t>
  </si>
  <si>
    <t>IN</t>
  </si>
  <si>
    <t>NFR</t>
  </si>
  <si>
    <t>Sum inntekter</t>
  </si>
  <si>
    <t>(Tilskudd + egeninnsats)</t>
  </si>
  <si>
    <t>Sum kostnader</t>
  </si>
  <si>
    <t>(lønn+reiser+annet)</t>
  </si>
  <si>
    <t>Offentlig støtte</t>
  </si>
  <si>
    <t xml:space="preserve"> 1.2</t>
  </si>
  <si>
    <t xml:space="preserve"> 1.1</t>
  </si>
  <si>
    <t xml:space="preserve"> 1.3</t>
  </si>
  <si>
    <t xml:space="preserve"> 1.4</t>
  </si>
  <si>
    <t>År og kostnadsfordeling [%]</t>
  </si>
  <si>
    <t>Fase :</t>
  </si>
  <si>
    <t xml:space="preserve"> 1.5</t>
  </si>
  <si>
    <t xml:space="preserve"> 1.6</t>
  </si>
  <si>
    <t xml:space="preserve"> 1.7</t>
  </si>
  <si>
    <t xml:space="preserve"> 1.8</t>
  </si>
  <si>
    <t xml:space="preserve"> 1.9</t>
  </si>
  <si>
    <t>FINANSIERING</t>
  </si>
  <si>
    <t>Prosjektplan med timebudsjett</t>
  </si>
  <si>
    <t>Aktiviteter</t>
  </si>
  <si>
    <t>1 kvartal</t>
  </si>
  <si>
    <t>2 kvartal</t>
  </si>
  <si>
    <t>3 kvartal</t>
  </si>
  <si>
    <t>4 kvartal</t>
  </si>
  <si>
    <t>X</t>
  </si>
  <si>
    <t>Telefon</t>
  </si>
  <si>
    <t>Mail</t>
  </si>
  <si>
    <t>AKTIVITETER, BUDSJETT, FINANSIERINGSPLAN OG FRAMDRIFTSPLAN</t>
  </si>
  <si>
    <t xml:space="preserve">FHFs PIB-ORDNING (PROSJEKT I BEDRIFT) </t>
  </si>
  <si>
    <t>Materialkostnader prototype (spesifiseres separat)</t>
  </si>
  <si>
    <t>Andre kostnader (spesifiseres separat)</t>
  </si>
  <si>
    <t>"Automatisering av prosesslinje om bord i trålere"</t>
  </si>
  <si>
    <t>tilskudd</t>
  </si>
  <si>
    <t>[kr]</t>
  </si>
  <si>
    <t>Kontroll:</t>
  </si>
  <si>
    <t>Prosjektledelse og rapportering</t>
  </si>
  <si>
    <t>Prosentvis fordeling av kostnader</t>
  </si>
  <si>
    <t>Verdi av fiskeråstoff som må destrueres etter test</t>
  </si>
  <si>
    <t>Tlf:</t>
  </si>
  <si>
    <t>Underleveranser til prototype (spesifiseres separat)</t>
  </si>
  <si>
    <t>Utarbeide spesifikasjoner</t>
  </si>
  <si>
    <t>Bruk flere regneark i samme Excel-bok for å utarbeide budsjett for flere faser.</t>
  </si>
  <si>
    <t>Kontroll</t>
  </si>
  <si>
    <t>i Celle G71 skal summen være 100</t>
  </si>
  <si>
    <t>Tittel :</t>
  </si>
  <si>
    <t>"Fase 1 - aaaaa"</t>
  </si>
  <si>
    <t>"Fase 2 - bbbbb"</t>
  </si>
  <si>
    <t>"Fase 3 - ccccc"</t>
  </si>
  <si>
    <t>"Fase 4 - ddddd"</t>
  </si>
  <si>
    <t>"Fase 5 - eeeee"</t>
  </si>
  <si>
    <t>d</t>
  </si>
  <si>
    <t>e</t>
  </si>
  <si>
    <t>f</t>
  </si>
  <si>
    <t>g</t>
  </si>
  <si>
    <t>h</t>
  </si>
  <si>
    <t xml:space="preserve">År </t>
  </si>
  <si>
    <t>Navn på deltagende bedrifter</t>
  </si>
  <si>
    <t>Navn på deltagende bedrifyter</t>
  </si>
  <si>
    <t>Timepris (Inntil 1,2 promille av årslønn, maks. kr. 1200,-)</t>
  </si>
  <si>
    <t>a</t>
  </si>
  <si>
    <t>b</t>
  </si>
  <si>
    <t>c</t>
  </si>
  <si>
    <t>XX</t>
  </si>
  <si>
    <t>Skriv kun i blå felt, og ikke slett faner, rader eller kolonner, eller endre på formler i regnearket</t>
  </si>
</sst>
</file>

<file path=xl/styles.xml><?xml version="1.0" encoding="utf-8"?>
<styleSheet xmlns="http://schemas.openxmlformats.org/spreadsheetml/2006/main">
  <numFmts count="23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dd/mm/yyyy;@"/>
    <numFmt numFmtId="173" formatCode="d\-mmm"/>
    <numFmt numFmtId="174" formatCode="0.0\ %"/>
    <numFmt numFmtId="175" formatCode="[$-414]d\.\ mmmm\ yyyy"/>
    <numFmt numFmtId="176" formatCode="[$-F800]dddd\,\ mmmm\ dd\,\ yyyy"/>
    <numFmt numFmtId="177" formatCode="dd/mm/yy;@"/>
    <numFmt numFmtId="178" formatCode="0.0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dashed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ashed">
        <color indexed="8"/>
      </left>
      <right style="dashed">
        <color indexed="8"/>
      </right>
      <top style="medium">
        <color indexed="8"/>
      </top>
      <bottom>
        <color indexed="63"/>
      </bottom>
    </border>
    <border>
      <left style="dash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ashed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>
        <color indexed="63"/>
      </right>
      <top>
        <color indexed="63"/>
      </top>
      <bottom>
        <color indexed="63"/>
      </bottom>
    </border>
    <border>
      <left style="dashed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0" borderId="2" applyNumberFormat="0" applyFill="0" applyAlignment="0" applyProtection="0"/>
    <xf numFmtId="171" fontId="1" fillId="0" borderId="0" applyFill="0" applyBorder="0" applyAlignment="0" applyProtection="0"/>
    <xf numFmtId="0" fontId="38" fillId="24" borderId="3" applyNumberFormat="0" applyAlignment="0" applyProtection="0"/>
    <xf numFmtId="0" fontId="0" fillId="25" borderId="4" applyNumberFormat="0" applyFont="0" applyAlignment="0" applyProtection="0"/>
    <xf numFmtId="0" fontId="39" fillId="26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1" fillId="0" borderId="0" applyFill="0" applyBorder="0" applyAlignment="0" applyProtection="0"/>
    <xf numFmtId="0" fontId="45" fillId="20" borderId="9" applyNumberFormat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9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11" fillId="33" borderId="0" xfId="0" applyFont="1" applyFill="1" applyAlignment="1" applyProtection="1">
      <alignment/>
      <protection locked="0"/>
    </xf>
    <xf numFmtId="3" fontId="12" fillId="33" borderId="10" xfId="0" applyNumberFormat="1" applyFont="1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/>
      <protection locked="0"/>
    </xf>
    <xf numFmtId="0" fontId="12" fillId="33" borderId="12" xfId="0" applyFont="1" applyFill="1" applyBorder="1" applyAlignment="1" applyProtection="1">
      <alignment/>
      <protection locked="0"/>
    </xf>
    <xf numFmtId="0" fontId="12" fillId="33" borderId="10" xfId="0" applyFont="1" applyFill="1" applyBorder="1" applyAlignment="1" applyProtection="1">
      <alignment/>
      <protection locked="0"/>
    </xf>
    <xf numFmtId="3" fontId="12" fillId="33" borderId="10" xfId="0" applyNumberFormat="1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177" fontId="12" fillId="33" borderId="13" xfId="0" applyNumberFormat="1" applyFont="1" applyFill="1" applyBorder="1" applyAlignment="1" applyProtection="1">
      <alignment horizontal="center"/>
      <protection locked="0"/>
    </xf>
    <xf numFmtId="177" fontId="0" fillId="33" borderId="14" xfId="0" applyNumberFormat="1" applyFill="1" applyBorder="1" applyAlignment="1" applyProtection="1">
      <alignment/>
      <protection locked="0"/>
    </xf>
    <xf numFmtId="3" fontId="0" fillId="34" borderId="15" xfId="0" applyNumberFormat="1" applyFill="1" applyBorder="1" applyAlignment="1" applyProtection="1">
      <alignment/>
      <protection locked="0"/>
    </xf>
    <xf numFmtId="3" fontId="0" fillId="34" borderId="16" xfId="0" applyNumberFormat="1" applyFill="1" applyBorder="1" applyAlignment="1" applyProtection="1">
      <alignment/>
      <protection locked="0"/>
    </xf>
    <xf numFmtId="3" fontId="0" fillId="34" borderId="17" xfId="0" applyNumberFormat="1" applyFill="1" applyBorder="1" applyAlignment="1" applyProtection="1">
      <alignment/>
      <protection locked="0"/>
    </xf>
    <xf numFmtId="3" fontId="0" fillId="34" borderId="18" xfId="0" applyNumberFormat="1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 locked="0"/>
    </xf>
    <xf numFmtId="0" fontId="12" fillId="34" borderId="21" xfId="0" applyFont="1" applyFill="1" applyBorder="1" applyAlignment="1" applyProtection="1">
      <alignment/>
      <protection locked="0"/>
    </xf>
    <xf numFmtId="0" fontId="12" fillId="34" borderId="22" xfId="0" applyFont="1" applyFill="1" applyBorder="1" applyAlignment="1" applyProtection="1">
      <alignment horizontal="center"/>
      <protection locked="0"/>
    </xf>
    <xf numFmtId="0" fontId="12" fillId="34" borderId="19" xfId="0" applyFont="1" applyFill="1" applyBorder="1" applyAlignment="1" applyProtection="1">
      <alignment horizontal="center"/>
      <protection locked="0"/>
    </xf>
    <xf numFmtId="0" fontId="12" fillId="34" borderId="16" xfId="0" applyFont="1" applyFill="1" applyBorder="1" applyAlignment="1" applyProtection="1">
      <alignment horizontal="center"/>
      <protection locked="0"/>
    </xf>
    <xf numFmtId="0" fontId="12" fillId="34" borderId="0" xfId="0" applyFont="1" applyFill="1" applyAlignment="1" applyProtection="1">
      <alignment/>
      <protection locked="0"/>
    </xf>
    <xf numFmtId="0" fontId="12" fillId="34" borderId="23" xfId="0" applyFont="1" applyFill="1" applyBorder="1" applyAlignment="1" applyProtection="1">
      <alignment horizontal="center"/>
      <protection locked="0"/>
    </xf>
    <xf numFmtId="0" fontId="12" fillId="34" borderId="11" xfId="0" applyFont="1" applyFill="1" applyBorder="1" applyAlignment="1" applyProtection="1">
      <alignment horizontal="center"/>
      <protection locked="0"/>
    </xf>
    <xf numFmtId="0" fontId="12" fillId="34" borderId="18" xfId="0" applyFont="1" applyFill="1" applyBorder="1" applyAlignment="1" applyProtection="1">
      <alignment horizontal="center"/>
      <protection locked="0"/>
    </xf>
    <xf numFmtId="0" fontId="12" fillId="35" borderId="24" xfId="0" applyFont="1" applyFill="1" applyBorder="1" applyAlignment="1" applyProtection="1">
      <alignment horizontal="center"/>
      <protection locked="0"/>
    </xf>
    <xf numFmtId="0" fontId="12" fillId="35" borderId="25" xfId="0" applyFont="1" applyFill="1" applyBorder="1" applyAlignment="1" applyProtection="1">
      <alignment horizontal="center"/>
      <protection locked="0"/>
    </xf>
    <xf numFmtId="0" fontId="12" fillId="35" borderId="26" xfId="0" applyFont="1" applyFill="1" applyBorder="1" applyAlignment="1" applyProtection="1">
      <alignment horizontal="center"/>
      <protection locked="0"/>
    </xf>
    <xf numFmtId="0" fontId="12" fillId="0" borderId="27" xfId="0" applyFont="1" applyBorder="1" applyAlignment="1" applyProtection="1">
      <alignment horizontal="center"/>
      <protection locked="0"/>
    </xf>
    <xf numFmtId="0" fontId="12" fillId="0" borderId="28" xfId="0" applyFont="1" applyBorder="1" applyAlignment="1" applyProtection="1">
      <alignment horizontal="center"/>
      <protection locked="0"/>
    </xf>
    <xf numFmtId="0" fontId="13" fillId="34" borderId="15" xfId="0" applyFont="1" applyFill="1" applyBorder="1" applyAlignment="1" applyProtection="1">
      <alignment/>
      <protection locked="0"/>
    </xf>
    <xf numFmtId="0" fontId="13" fillId="34" borderId="16" xfId="0" applyFont="1" applyFill="1" applyBorder="1" applyAlignment="1" applyProtection="1">
      <alignment/>
      <protection locked="0"/>
    </xf>
    <xf numFmtId="0" fontId="13" fillId="34" borderId="29" xfId="0" applyFont="1" applyFill="1" applyBorder="1" applyAlignment="1" applyProtection="1">
      <alignment/>
      <protection locked="0"/>
    </xf>
    <xf numFmtId="0" fontId="13" fillId="34" borderId="30" xfId="0" applyFont="1" applyFill="1" applyBorder="1" applyAlignment="1" applyProtection="1">
      <alignment/>
      <protection locked="0"/>
    </xf>
    <xf numFmtId="0" fontId="13" fillId="34" borderId="31" xfId="0" applyFont="1" applyFill="1" applyBorder="1" applyAlignment="1" applyProtection="1">
      <alignment/>
      <protection locked="0"/>
    </xf>
    <xf numFmtId="0" fontId="13" fillId="34" borderId="32" xfId="0" applyFont="1" applyFill="1" applyBorder="1" applyAlignment="1" applyProtection="1">
      <alignment/>
      <protection locked="0"/>
    </xf>
    <xf numFmtId="0" fontId="12" fillId="33" borderId="14" xfId="0" applyFont="1" applyFill="1" applyBorder="1" applyAlignment="1" applyProtection="1">
      <alignment horizontal="right"/>
      <protection locked="0"/>
    </xf>
    <xf numFmtId="0" fontId="13" fillId="34" borderId="19" xfId="0" applyFont="1" applyFill="1" applyBorder="1" applyAlignment="1" applyProtection="1">
      <alignment/>
      <protection locked="0"/>
    </xf>
    <xf numFmtId="0" fontId="13" fillId="34" borderId="20" xfId="0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3" fontId="0" fillId="36" borderId="0" xfId="0" applyNumberFormat="1" applyFill="1" applyAlignment="1" applyProtection="1">
      <alignment/>
      <protection locked="0"/>
    </xf>
    <xf numFmtId="0" fontId="12" fillId="0" borderId="13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2" fontId="2" fillId="0" borderId="33" xfId="0" applyNumberFormat="1" applyFont="1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3" xfId="0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left"/>
      <protection locked="0"/>
    </xf>
    <xf numFmtId="0" fontId="0" fillId="0" borderId="36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2" fillId="0" borderId="38" xfId="0" applyFont="1" applyBorder="1" applyAlignment="1" applyProtection="1">
      <alignment horizontal="center"/>
      <protection locked="0"/>
    </xf>
    <xf numFmtId="0" fontId="12" fillId="0" borderId="39" xfId="0" applyFont="1" applyBorder="1" applyAlignment="1" applyProtection="1">
      <alignment horizontal="center"/>
      <protection locked="0"/>
    </xf>
    <xf numFmtId="0" fontId="12" fillId="0" borderId="40" xfId="0" applyFont="1" applyBorder="1" applyAlignment="1" applyProtection="1">
      <alignment horizontal="center"/>
      <protection locked="0"/>
    </xf>
    <xf numFmtId="0" fontId="12" fillId="0" borderId="41" xfId="0" applyFont="1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12" fillId="0" borderId="33" xfId="0" applyFont="1" applyBorder="1" applyAlignment="1" applyProtection="1">
      <alignment/>
      <protection locked="0"/>
    </xf>
    <xf numFmtId="0" fontId="12" fillId="0" borderId="22" xfId="0" applyFont="1" applyBorder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173" fontId="12" fillId="0" borderId="22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12" fillId="0" borderId="23" xfId="0" applyFont="1" applyBorder="1" applyAlignment="1" applyProtection="1">
      <alignment/>
      <protection locked="0"/>
    </xf>
    <xf numFmtId="0" fontId="12" fillId="36" borderId="42" xfId="0" applyFont="1" applyFill="1" applyBorder="1" applyAlignment="1" applyProtection="1">
      <alignment/>
      <protection locked="0"/>
    </xf>
    <xf numFmtId="0" fontId="0" fillId="36" borderId="26" xfId="0" applyFill="1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12" fillId="0" borderId="45" xfId="0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12" fillId="0" borderId="15" xfId="0" applyFont="1" applyBorder="1" applyAlignment="1" applyProtection="1">
      <alignment horizontal="center"/>
      <protection locked="0"/>
    </xf>
    <xf numFmtId="0" fontId="12" fillId="0" borderId="16" xfId="0" applyFont="1" applyBorder="1" applyAlignment="1" applyProtection="1">
      <alignment horizontal="center"/>
      <protection locked="0"/>
    </xf>
    <xf numFmtId="0" fontId="12" fillId="0" borderId="29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12" fillId="0" borderId="34" xfId="0" applyFont="1" applyBorder="1" applyAlignment="1" applyProtection="1">
      <alignment/>
      <protection locked="0"/>
    </xf>
    <xf numFmtId="3" fontId="0" fillId="0" borderId="44" xfId="0" applyNumberFormat="1" applyBorder="1" applyAlignment="1" applyProtection="1">
      <alignment/>
      <protection locked="0"/>
    </xf>
    <xf numFmtId="3" fontId="0" fillId="0" borderId="36" xfId="0" applyNumberFormat="1" applyBorder="1" applyAlignment="1" applyProtection="1">
      <alignment/>
      <protection locked="0"/>
    </xf>
    <xf numFmtId="3" fontId="0" fillId="0" borderId="45" xfId="0" applyNumberFormat="1" applyBorder="1" applyAlignment="1" applyProtection="1">
      <alignment/>
      <protection locked="0"/>
    </xf>
    <xf numFmtId="0" fontId="12" fillId="0" borderId="27" xfId="0" applyFont="1" applyBorder="1" applyAlignment="1" applyProtection="1">
      <alignment/>
      <protection locked="0"/>
    </xf>
    <xf numFmtId="3" fontId="0" fillId="0" borderId="15" xfId="0" applyNumberFormat="1" applyBorder="1" applyAlignment="1" applyProtection="1">
      <alignment/>
      <protection locked="0"/>
    </xf>
    <xf numFmtId="3" fontId="0" fillId="0" borderId="16" xfId="0" applyNumberFormat="1" applyBorder="1" applyAlignment="1" applyProtection="1">
      <alignment/>
      <protection locked="0"/>
    </xf>
    <xf numFmtId="3" fontId="0" fillId="0" borderId="29" xfId="0" applyNumberFormat="1" applyBorder="1" applyAlignment="1" applyProtection="1">
      <alignment/>
      <protection locked="0"/>
    </xf>
    <xf numFmtId="0" fontId="12" fillId="0" borderId="27" xfId="0" applyFont="1" applyBorder="1" applyAlignment="1" applyProtection="1">
      <alignment horizontal="left"/>
      <protection locked="0"/>
    </xf>
    <xf numFmtId="3" fontId="0" fillId="0" borderId="46" xfId="0" applyNumberFormat="1" applyBorder="1" applyAlignment="1" applyProtection="1">
      <alignment/>
      <protection locked="0"/>
    </xf>
    <xf numFmtId="0" fontId="12" fillId="37" borderId="38" xfId="0" applyFont="1" applyFill="1" applyBorder="1" applyAlignment="1" applyProtection="1">
      <alignment/>
      <protection locked="0"/>
    </xf>
    <xf numFmtId="0" fontId="0" fillId="37" borderId="47" xfId="0" applyFill="1" applyBorder="1" applyAlignment="1" applyProtection="1">
      <alignment/>
      <protection locked="0"/>
    </xf>
    <xf numFmtId="3" fontId="0" fillId="37" borderId="48" xfId="0" applyNumberFormat="1" applyFill="1" applyBorder="1" applyAlignment="1" applyProtection="1">
      <alignment/>
      <protection locked="0"/>
    </xf>
    <xf numFmtId="3" fontId="0" fillId="37" borderId="40" xfId="0" applyNumberFormat="1" applyFill="1" applyBorder="1" applyAlignment="1" applyProtection="1">
      <alignment/>
      <protection locked="0"/>
    </xf>
    <xf numFmtId="3" fontId="0" fillId="37" borderId="49" xfId="0" applyNumberFormat="1" applyFill="1" applyBorder="1" applyAlignment="1" applyProtection="1">
      <alignment/>
      <protection locked="0"/>
    </xf>
    <xf numFmtId="0" fontId="12" fillId="37" borderId="42" xfId="0" applyFont="1" applyFill="1" applyBorder="1" applyAlignment="1" applyProtection="1">
      <alignment/>
      <protection locked="0"/>
    </xf>
    <xf numFmtId="0" fontId="0" fillId="37" borderId="50" xfId="0" applyFill="1" applyBorder="1" applyAlignment="1" applyProtection="1">
      <alignment/>
      <protection locked="0"/>
    </xf>
    <xf numFmtId="10" fontId="0" fillId="37" borderId="30" xfId="0" applyNumberFormat="1" applyFill="1" applyBorder="1" applyAlignment="1" applyProtection="1">
      <alignment vertical="center"/>
      <protection locked="0"/>
    </xf>
    <xf numFmtId="10" fontId="0" fillId="37" borderId="31" xfId="0" applyNumberFormat="1" applyFill="1" applyBorder="1" applyAlignment="1" applyProtection="1">
      <alignment vertical="center"/>
      <protection locked="0"/>
    </xf>
    <xf numFmtId="10" fontId="0" fillId="37" borderId="32" xfId="0" applyNumberFormat="1" applyFill="1" applyBorder="1" applyAlignment="1" applyProtection="1">
      <alignment/>
      <protection locked="0"/>
    </xf>
    <xf numFmtId="0" fontId="8" fillId="0" borderId="51" xfId="0" applyFont="1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7" fillId="0" borderId="54" xfId="0" applyFont="1" applyBorder="1" applyAlignment="1" applyProtection="1">
      <alignment/>
      <protection locked="0"/>
    </xf>
    <xf numFmtId="0" fontId="0" fillId="0" borderId="54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55" xfId="0" applyBorder="1" applyAlignment="1" applyProtection="1">
      <alignment/>
      <protection locked="0"/>
    </xf>
    <xf numFmtId="0" fontId="0" fillId="0" borderId="56" xfId="0" applyBorder="1" applyAlignment="1" applyProtection="1">
      <alignment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0" borderId="57" xfId="0" applyBorder="1" applyAlignment="1" applyProtection="1">
      <alignment/>
      <protection locked="0"/>
    </xf>
    <xf numFmtId="0" fontId="0" fillId="0" borderId="58" xfId="0" applyBorder="1" applyAlignment="1" applyProtection="1">
      <alignment/>
      <protection locked="0"/>
    </xf>
    <xf numFmtId="0" fontId="0" fillId="0" borderId="59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60" xfId="0" applyBorder="1" applyAlignment="1" applyProtection="1">
      <alignment/>
      <protection locked="0"/>
    </xf>
    <xf numFmtId="0" fontId="0" fillId="0" borderId="61" xfId="0" applyBorder="1" applyAlignment="1" applyProtection="1">
      <alignment/>
      <protection locked="0"/>
    </xf>
    <xf numFmtId="0" fontId="0" fillId="0" borderId="62" xfId="0" applyBorder="1" applyAlignment="1" applyProtection="1">
      <alignment horizontal="center"/>
      <protection locked="0"/>
    </xf>
    <xf numFmtId="3" fontId="0" fillId="0" borderId="22" xfId="0" applyNumberFormat="1" applyBorder="1" applyAlignment="1" applyProtection="1">
      <alignment/>
      <protection locked="0"/>
    </xf>
    <xf numFmtId="3" fontId="0" fillId="0" borderId="22" xfId="0" applyNumberFormat="1" applyBorder="1" applyAlignment="1" applyProtection="1">
      <alignment horizontal="center"/>
      <protection locked="0"/>
    </xf>
    <xf numFmtId="3" fontId="0" fillId="0" borderId="57" xfId="0" applyNumberFormat="1" applyBorder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3" fontId="0" fillId="0" borderId="58" xfId="0" applyNumberFormat="1" applyBorder="1" applyAlignment="1" applyProtection="1">
      <alignment horizontal="center"/>
      <protection locked="0"/>
    </xf>
    <xf numFmtId="3" fontId="0" fillId="0" borderId="59" xfId="0" applyNumberFormat="1" applyBorder="1" applyAlignment="1" applyProtection="1">
      <alignment horizontal="center"/>
      <protection locked="0"/>
    </xf>
    <xf numFmtId="178" fontId="0" fillId="0" borderId="59" xfId="0" applyNumberFormat="1" applyBorder="1" applyAlignment="1" applyProtection="1">
      <alignment horizontal="center"/>
      <protection locked="0"/>
    </xf>
    <xf numFmtId="3" fontId="0" fillId="0" borderId="42" xfId="0" applyNumberFormat="1" applyBorder="1" applyAlignment="1" applyProtection="1">
      <alignment horizontal="center"/>
      <protection locked="0"/>
    </xf>
    <xf numFmtId="3" fontId="0" fillId="0" borderId="60" xfId="0" applyNumberFormat="1" applyBorder="1" applyAlignment="1" applyProtection="1">
      <alignment horizontal="center"/>
      <protection locked="0"/>
    </xf>
    <xf numFmtId="3" fontId="0" fillId="0" borderId="50" xfId="0" applyNumberFormat="1" applyBorder="1" applyAlignment="1" applyProtection="1">
      <alignment horizontal="center"/>
      <protection locked="0"/>
    </xf>
    <xf numFmtId="3" fontId="0" fillId="0" borderId="61" xfId="0" applyNumberFormat="1" applyBorder="1" applyAlignment="1" applyProtection="1">
      <alignment horizontal="center"/>
      <protection locked="0"/>
    </xf>
    <xf numFmtId="3" fontId="0" fillId="0" borderId="62" xfId="0" applyNumberFormat="1" applyBorder="1" applyAlignment="1" applyProtection="1">
      <alignment horizontal="center"/>
      <protection locked="0"/>
    </xf>
    <xf numFmtId="178" fontId="0" fillId="0" borderId="62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>
      <alignment/>
      <protection locked="0"/>
    </xf>
    <xf numFmtId="0" fontId="0" fillId="36" borderId="42" xfId="0" applyFill="1" applyBorder="1" applyAlignment="1" applyProtection="1">
      <alignment/>
      <protection locked="0"/>
    </xf>
    <xf numFmtId="0" fontId="0" fillId="36" borderId="50" xfId="0" applyFill="1" applyBorder="1" applyAlignment="1" applyProtection="1">
      <alignment/>
      <protection locked="0"/>
    </xf>
    <xf numFmtId="0" fontId="0" fillId="36" borderId="20" xfId="0" applyFill="1" applyBorder="1" applyAlignment="1" applyProtection="1">
      <alignment/>
      <protection locked="0"/>
    </xf>
    <xf numFmtId="3" fontId="0" fillId="36" borderId="42" xfId="0" applyNumberFormat="1" applyFill="1" applyBorder="1" applyAlignment="1" applyProtection="1">
      <alignment horizontal="center"/>
      <protection locked="0"/>
    </xf>
    <xf numFmtId="3" fontId="0" fillId="36" borderId="60" xfId="0" applyNumberFormat="1" applyFill="1" applyBorder="1" applyAlignment="1" applyProtection="1">
      <alignment horizontal="center"/>
      <protection locked="0"/>
    </xf>
    <xf numFmtId="3" fontId="0" fillId="36" borderId="50" xfId="0" applyNumberFormat="1" applyFill="1" applyBorder="1" applyAlignment="1" applyProtection="1">
      <alignment horizontal="center"/>
      <protection locked="0"/>
    </xf>
    <xf numFmtId="3" fontId="0" fillId="36" borderId="61" xfId="0" applyNumberFormat="1" applyFill="1" applyBorder="1" applyAlignment="1" applyProtection="1">
      <alignment horizontal="center"/>
      <protection locked="0"/>
    </xf>
    <xf numFmtId="3" fontId="0" fillId="36" borderId="62" xfId="0" applyNumberFormat="1" applyFill="1" applyBorder="1" applyAlignment="1" applyProtection="1">
      <alignment horizontal="center"/>
      <protection locked="0"/>
    </xf>
    <xf numFmtId="178" fontId="0" fillId="36" borderId="62" xfId="0" applyNumberFormat="1" applyFill="1" applyBorder="1" applyAlignment="1" applyProtection="1">
      <alignment horizontal="center"/>
      <protection locked="0"/>
    </xf>
    <xf numFmtId="3" fontId="0" fillId="38" borderId="0" xfId="0" applyNumberFormat="1" applyFill="1" applyAlignment="1" applyProtection="1">
      <alignment/>
      <protection locked="0"/>
    </xf>
    <xf numFmtId="174" fontId="0" fillId="0" borderId="0" xfId="0" applyNumberFormat="1" applyAlignment="1" applyProtection="1">
      <alignment/>
      <protection locked="0"/>
    </xf>
    <xf numFmtId="2" fontId="2" fillId="0" borderId="63" xfId="0" applyNumberFormat="1" applyFont="1" applyBorder="1" applyAlignment="1" applyProtection="1">
      <alignment/>
      <protection locked="0"/>
    </xf>
    <xf numFmtId="0" fontId="0" fillId="0" borderId="64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3" fontId="3" fillId="0" borderId="65" xfId="0" applyNumberFormat="1" applyFont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3" fontId="12" fillId="0" borderId="48" xfId="0" applyNumberFormat="1" applyFont="1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3" fontId="0" fillId="0" borderId="40" xfId="0" applyNumberFormat="1" applyBorder="1" applyAlignment="1" applyProtection="1">
      <alignment horizontal="center"/>
      <protection locked="0"/>
    </xf>
    <xf numFmtId="0" fontId="0" fillId="0" borderId="40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  <xf numFmtId="0" fontId="12" fillId="0" borderId="30" xfId="0" applyFont="1" applyBorder="1" applyAlignment="1" applyProtection="1">
      <alignment/>
      <protection locked="0"/>
    </xf>
    <xf numFmtId="0" fontId="12" fillId="0" borderId="31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/>
      <protection locked="0"/>
    </xf>
    <xf numFmtId="0" fontId="12" fillId="0" borderId="32" xfId="0" applyFont="1" applyBorder="1" applyAlignment="1" applyProtection="1">
      <alignment/>
      <protection locked="0"/>
    </xf>
    <xf numFmtId="0" fontId="12" fillId="0" borderId="22" xfId="0" applyFont="1" applyBorder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0" fontId="12" fillId="0" borderId="42" xfId="0" applyFont="1" applyBorder="1" applyAlignment="1" applyProtection="1">
      <alignment horizontal="left"/>
      <protection locked="0"/>
    </xf>
    <xf numFmtId="0" fontId="12" fillId="0" borderId="50" xfId="0" applyFont="1" applyBorder="1" applyAlignment="1" applyProtection="1">
      <alignment horizontal="left"/>
      <protection locked="0"/>
    </xf>
    <xf numFmtId="3" fontId="0" fillId="0" borderId="27" xfId="0" applyNumberFormat="1" applyBorder="1" applyAlignment="1" applyProtection="1">
      <alignment/>
      <protection locked="0"/>
    </xf>
    <xf numFmtId="3" fontId="0" fillId="0" borderId="28" xfId="0" applyNumberFormat="1" applyBorder="1" applyAlignment="1" applyProtection="1">
      <alignment/>
      <protection locked="0"/>
    </xf>
    <xf numFmtId="3" fontId="0" fillId="0" borderId="66" xfId="0" applyNumberFormat="1" applyBorder="1" applyAlignment="1" applyProtection="1">
      <alignment horizontal="center"/>
      <protection locked="0"/>
    </xf>
    <xf numFmtId="3" fontId="0" fillId="0" borderId="67" xfId="0" applyNumberFormat="1" applyBorder="1" applyAlignment="1" applyProtection="1">
      <alignment horizontal="center"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3" fontId="0" fillId="0" borderId="29" xfId="0" applyNumberFormat="1" applyBorder="1" applyAlignment="1" applyProtection="1">
      <alignment horizontal="center"/>
      <protection locked="0"/>
    </xf>
    <xf numFmtId="3" fontId="0" fillId="0" borderId="31" xfId="0" applyNumberFormat="1" applyBorder="1" applyAlignment="1" applyProtection="1">
      <alignment horizontal="center"/>
      <protection locked="0"/>
    </xf>
    <xf numFmtId="3" fontId="0" fillId="0" borderId="32" xfId="0" applyNumberFormat="1" applyBorder="1" applyAlignment="1" applyProtection="1">
      <alignment horizontal="center"/>
      <protection locked="0"/>
    </xf>
    <xf numFmtId="3" fontId="0" fillId="0" borderId="55" xfId="0" applyNumberFormat="1" applyBorder="1" applyAlignment="1" applyProtection="1">
      <alignment horizontal="center"/>
      <protection locked="0"/>
    </xf>
    <xf numFmtId="3" fontId="0" fillId="0" borderId="33" xfId="0" applyNumberFormat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7" fillId="0" borderId="0" xfId="0" applyFont="1" applyFill="1" applyAlignment="1" applyProtection="1">
      <alignment/>
      <protection locked="0"/>
    </xf>
    <xf numFmtId="177" fontId="12" fillId="0" borderId="13" xfId="0" applyNumberFormat="1" applyFont="1" applyFill="1" applyBorder="1" applyAlignment="1" applyProtection="1">
      <alignment horizontal="center"/>
      <protection locked="0"/>
    </xf>
    <xf numFmtId="177" fontId="0" fillId="0" borderId="14" xfId="0" applyNumberFormat="1" applyFill="1" applyBorder="1" applyAlignment="1" applyProtection="1">
      <alignment/>
      <protection locked="0"/>
    </xf>
    <xf numFmtId="3" fontId="12" fillId="0" borderId="10" xfId="0" applyNumberFormat="1" applyFont="1" applyFill="1" applyBorder="1" applyAlignment="1" applyProtection="1">
      <alignment/>
      <protection locked="0"/>
    </xf>
    <xf numFmtId="0" fontId="12" fillId="0" borderId="11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 applyProtection="1">
      <alignment/>
      <protection locked="0"/>
    </xf>
    <xf numFmtId="0" fontId="12" fillId="0" borderId="14" xfId="0" applyFont="1" applyFill="1" applyBorder="1" applyAlignment="1" applyProtection="1">
      <alignment horizontal="right"/>
      <protection locked="0"/>
    </xf>
    <xf numFmtId="0" fontId="0" fillId="0" borderId="10" xfId="0" applyFill="1" applyBorder="1" applyAlignment="1" applyProtection="1">
      <alignment/>
      <protection locked="0"/>
    </xf>
    <xf numFmtId="0" fontId="12" fillId="0" borderId="10" xfId="0" applyFont="1" applyFill="1" applyBorder="1" applyAlignment="1" applyProtection="1">
      <alignment/>
      <protection locked="0"/>
    </xf>
    <xf numFmtId="0" fontId="12" fillId="0" borderId="21" xfId="0" applyFont="1" applyFill="1" applyBorder="1" applyAlignment="1" applyProtection="1">
      <alignment/>
      <protection locked="0"/>
    </xf>
    <xf numFmtId="0" fontId="12" fillId="0" borderId="22" xfId="0" applyFont="1" applyFill="1" applyBorder="1" applyAlignment="1" applyProtection="1">
      <alignment horizontal="center"/>
      <protection locked="0"/>
    </xf>
    <xf numFmtId="0" fontId="12" fillId="0" borderId="36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12" fillId="0" borderId="16" xfId="0" applyFont="1" applyFill="1" applyBorder="1" applyAlignment="1" applyProtection="1">
      <alignment horizontal="center"/>
      <protection locked="0"/>
    </xf>
    <xf numFmtId="0" fontId="12" fillId="0" borderId="19" xfId="0" applyFont="1" applyFill="1" applyBorder="1" applyAlignment="1" applyProtection="1">
      <alignment horizontal="center"/>
      <protection locked="0"/>
    </xf>
    <xf numFmtId="0" fontId="0" fillId="0" borderId="37" xfId="0" applyFill="1" applyBorder="1" applyAlignment="1" applyProtection="1">
      <alignment/>
      <protection locked="0"/>
    </xf>
    <xf numFmtId="0" fontId="12" fillId="0" borderId="23" xfId="0" applyFont="1" applyFill="1" applyBorder="1" applyAlignment="1" applyProtection="1">
      <alignment horizontal="center"/>
      <protection locked="0"/>
    </xf>
    <xf numFmtId="0" fontId="12" fillId="0" borderId="18" xfId="0" applyFont="1" applyFill="1" applyBorder="1" applyAlignment="1" applyProtection="1">
      <alignment horizontal="center"/>
      <protection locked="0"/>
    </xf>
    <xf numFmtId="3" fontId="0" fillId="0" borderId="22" xfId="0" applyNumberFormat="1" applyFill="1" applyBorder="1" applyAlignment="1" applyProtection="1">
      <alignment/>
      <protection locked="0"/>
    </xf>
    <xf numFmtId="3" fontId="0" fillId="0" borderId="16" xfId="0" applyNumberFormat="1" applyFill="1" applyBorder="1" applyAlignment="1" applyProtection="1">
      <alignment/>
      <protection locked="0"/>
    </xf>
    <xf numFmtId="3" fontId="0" fillId="0" borderId="19" xfId="0" applyNumberFormat="1" applyFill="1" applyBorder="1" applyAlignment="1" applyProtection="1">
      <alignment/>
      <protection locked="0"/>
    </xf>
    <xf numFmtId="3" fontId="0" fillId="0" borderId="23" xfId="0" applyNumberFormat="1" applyFill="1" applyBorder="1" applyAlignment="1" applyProtection="1">
      <alignment/>
      <protection locked="0"/>
    </xf>
    <xf numFmtId="3" fontId="0" fillId="0" borderId="18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32" xfId="0" applyFill="1" applyBorder="1" applyAlignment="1" applyProtection="1">
      <alignment/>
      <protection locked="0"/>
    </xf>
    <xf numFmtId="0" fontId="0" fillId="0" borderId="68" xfId="0" applyFill="1" applyBorder="1" applyAlignment="1" applyProtection="1">
      <alignment/>
      <protection locked="0"/>
    </xf>
    <xf numFmtId="9" fontId="0" fillId="0" borderId="0" xfId="0" applyNumberFormat="1" applyAlignment="1" applyProtection="1">
      <alignment/>
      <protection locked="0"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EEF4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Q131"/>
  <sheetViews>
    <sheetView zoomScale="75" zoomScaleNormal="75" zoomScalePageLayoutView="0" workbookViewId="0" topLeftCell="A68">
      <selection activeCell="L86" sqref="L86"/>
    </sheetView>
  </sheetViews>
  <sheetFormatPr defaultColWidth="10.7109375" defaultRowHeight="15"/>
  <cols>
    <col min="1" max="1" width="11.7109375" style="42" customWidth="1"/>
    <col min="2" max="2" width="5.7109375" style="42" customWidth="1"/>
    <col min="3" max="3" width="50.7109375" style="42" customWidth="1"/>
    <col min="4" max="15" width="11.7109375" style="42" customWidth="1"/>
    <col min="16" max="22" width="10.8515625" style="42" customWidth="1"/>
    <col min="23" max="24" width="5.7109375" style="42" customWidth="1"/>
    <col min="25" max="25" width="31.28125" style="42" customWidth="1"/>
    <col min="26" max="26" width="5.7109375" style="42" customWidth="1"/>
    <col min="27" max="49" width="4.7109375" style="42" customWidth="1"/>
    <col min="50" max="16384" width="10.7109375" style="42" customWidth="1"/>
  </cols>
  <sheetData>
    <row r="2" spans="1:2" ht="15.75" customHeight="1">
      <c r="A2" s="43"/>
      <c r="B2" s="44"/>
    </row>
    <row r="4" ht="18" customHeight="1">
      <c r="B4" s="45" t="s">
        <v>56</v>
      </c>
    </row>
    <row r="5" spans="1:2" ht="18" customHeight="1">
      <c r="A5" s="46"/>
      <c r="B5" s="45" t="s">
        <v>57</v>
      </c>
    </row>
    <row r="6" spans="1:2" ht="18" customHeight="1">
      <c r="A6" s="46"/>
      <c r="B6" s="47" t="s">
        <v>70</v>
      </c>
    </row>
    <row r="7" spans="1:2" ht="18" customHeight="1">
      <c r="A7" s="46"/>
      <c r="B7" s="47" t="s">
        <v>92</v>
      </c>
    </row>
    <row r="8" spans="1:3" ht="18" customHeight="1">
      <c r="A8" s="46"/>
      <c r="C8" s="44"/>
    </row>
    <row r="9" spans="2:11" ht="26.25" customHeight="1">
      <c r="B9" s="45" t="s">
        <v>73</v>
      </c>
      <c r="C9" s="48"/>
      <c r="D9" s="1" t="s">
        <v>60</v>
      </c>
      <c r="E9" s="2"/>
      <c r="F9" s="2"/>
      <c r="G9" s="2"/>
      <c r="H9" s="2"/>
      <c r="I9" s="2"/>
      <c r="J9" s="3"/>
      <c r="K9" s="3"/>
    </row>
    <row r="10" spans="2:11" ht="26.25" customHeight="1">
      <c r="B10" s="45" t="s">
        <v>40</v>
      </c>
      <c r="C10" s="48"/>
      <c r="D10" s="4" t="s">
        <v>74</v>
      </c>
      <c r="E10" s="2"/>
      <c r="F10" s="2"/>
      <c r="G10" s="2"/>
      <c r="H10" s="2"/>
      <c r="I10" s="2"/>
      <c r="J10" s="3"/>
      <c r="K10" s="3"/>
    </row>
    <row r="11" spans="3:4" ht="15.75" customHeight="1">
      <c r="C11" s="43"/>
      <c r="D11" s="49"/>
    </row>
    <row r="12" ht="15.75" customHeight="1">
      <c r="J12" s="50" t="s">
        <v>39</v>
      </c>
    </row>
    <row r="13" spans="3:11" ht="15.75" customHeight="1">
      <c r="C13" s="43" t="s">
        <v>0</v>
      </c>
      <c r="D13" s="11"/>
      <c r="E13" s="12"/>
      <c r="J13" s="5">
        <v>2021</v>
      </c>
      <c r="K13" s="5">
        <v>30</v>
      </c>
    </row>
    <row r="14" spans="3:11" ht="15" customHeight="1">
      <c r="C14" s="43" t="s">
        <v>2</v>
      </c>
      <c r="D14" s="6" t="s">
        <v>91</v>
      </c>
      <c r="E14" s="7"/>
      <c r="F14" s="7"/>
      <c r="G14" s="38" t="s">
        <v>67</v>
      </c>
      <c r="H14" s="51"/>
      <c r="J14" s="5">
        <v>2022</v>
      </c>
      <c r="K14" s="5">
        <v>70</v>
      </c>
    </row>
    <row r="15" spans="10:11" ht="12.75" customHeight="1">
      <c r="J15" s="5">
        <v>2023</v>
      </c>
      <c r="K15" s="5">
        <v>0</v>
      </c>
    </row>
    <row r="16" spans="10:11" ht="12.75" customHeight="1">
      <c r="J16" s="5">
        <v>2024</v>
      </c>
      <c r="K16" s="5">
        <v>0</v>
      </c>
    </row>
    <row r="17" spans="10:12" ht="15.75" customHeight="1">
      <c r="J17" s="52" t="s">
        <v>63</v>
      </c>
      <c r="K17" s="53">
        <f>K13+K14+K15+K16</f>
        <v>100</v>
      </c>
      <c r="L17" s="227">
        <v>1</v>
      </c>
    </row>
    <row r="18" spans="2:11" ht="15.75" customHeight="1">
      <c r="B18" s="54" t="s">
        <v>85</v>
      </c>
      <c r="C18" s="55"/>
      <c r="D18" s="8" t="s">
        <v>88</v>
      </c>
      <c r="E18" s="8" t="s">
        <v>89</v>
      </c>
      <c r="F18" s="8" t="s">
        <v>90</v>
      </c>
      <c r="G18" s="8" t="s">
        <v>79</v>
      </c>
      <c r="H18" s="8" t="s">
        <v>80</v>
      </c>
      <c r="I18" s="8" t="s">
        <v>81</v>
      </c>
      <c r="J18" s="8" t="s">
        <v>82</v>
      </c>
      <c r="K18" s="8" t="s">
        <v>83</v>
      </c>
    </row>
    <row r="19" spans="2:11" ht="15" customHeight="1">
      <c r="B19" s="56" t="s">
        <v>3</v>
      </c>
      <c r="C19" s="55"/>
      <c r="D19" s="8"/>
      <c r="E19" s="8"/>
      <c r="F19" s="8"/>
      <c r="G19" s="8"/>
      <c r="H19" s="8"/>
      <c r="I19" s="8"/>
      <c r="J19" s="8"/>
      <c r="K19" s="8"/>
    </row>
    <row r="20" spans="2:11" ht="15" customHeight="1">
      <c r="B20" s="56" t="s">
        <v>54</v>
      </c>
      <c r="C20" s="55"/>
      <c r="D20" s="8"/>
      <c r="E20" s="8"/>
      <c r="F20" s="8"/>
      <c r="G20" s="8"/>
      <c r="H20" s="8"/>
      <c r="I20" s="8"/>
      <c r="J20" s="8"/>
      <c r="K20" s="8"/>
    </row>
    <row r="21" spans="2:11" ht="15" customHeight="1">
      <c r="B21" s="54" t="s">
        <v>55</v>
      </c>
      <c r="C21" s="55"/>
      <c r="D21" s="8"/>
      <c r="E21" s="8"/>
      <c r="F21" s="8"/>
      <c r="G21" s="8"/>
      <c r="H21" s="8"/>
      <c r="I21" s="8"/>
      <c r="J21" s="8"/>
      <c r="K21" s="8"/>
    </row>
    <row r="22" spans="2:11" ht="15" customHeight="1">
      <c r="B22" s="54" t="s">
        <v>87</v>
      </c>
      <c r="C22" s="55"/>
      <c r="D22" s="9"/>
      <c r="E22" s="9"/>
      <c r="F22" s="9"/>
      <c r="G22" s="9"/>
      <c r="H22" s="9"/>
      <c r="I22" s="9"/>
      <c r="J22" s="9"/>
      <c r="K22" s="9"/>
    </row>
    <row r="23" ht="12.75" customHeight="1"/>
    <row r="24" ht="12.75" customHeight="1" thickBot="1"/>
    <row r="25" spans="2:12" ht="12.75" customHeight="1">
      <c r="B25" s="57" t="s">
        <v>47</v>
      </c>
      <c r="C25" s="58"/>
      <c r="D25" s="59" t="str">
        <f>D18</f>
        <v>a</v>
      </c>
      <c r="E25" s="60" t="str">
        <f>E18</f>
        <v>b</v>
      </c>
      <c r="F25" s="60" t="str">
        <f>F18</f>
        <v>c</v>
      </c>
      <c r="G25" s="61" t="str">
        <f aca="true" t="shared" si="0" ref="G25:L25">G40</f>
        <v>d</v>
      </c>
      <c r="H25" s="61" t="str">
        <f t="shared" si="0"/>
        <v>e</v>
      </c>
      <c r="I25" s="61" t="str">
        <f t="shared" si="0"/>
        <v>f</v>
      </c>
      <c r="J25" s="61" t="str">
        <f t="shared" si="0"/>
        <v>g</v>
      </c>
      <c r="K25" s="61" t="str">
        <f t="shared" si="0"/>
        <v>h</v>
      </c>
      <c r="L25" s="62" t="str">
        <f t="shared" si="0"/>
        <v>Totalt</v>
      </c>
    </row>
    <row r="26" spans="2:12" ht="12.75" customHeight="1">
      <c r="B26" s="63"/>
      <c r="C26" s="64"/>
      <c r="D26" s="65"/>
      <c r="E26" s="66"/>
      <c r="F26" s="67"/>
      <c r="G26" s="67"/>
      <c r="H26" s="67"/>
      <c r="I26" s="67"/>
      <c r="J26" s="67"/>
      <c r="K26" s="67"/>
      <c r="L26" s="68"/>
    </row>
    <row r="27" spans="2:12" ht="12.75" customHeight="1">
      <c r="B27" s="69"/>
      <c r="C27" s="70" t="s">
        <v>48</v>
      </c>
      <c r="D27" s="71" t="s">
        <v>9</v>
      </c>
      <c r="E27" s="72" t="s">
        <v>9</v>
      </c>
      <c r="F27" s="73" t="s">
        <v>9</v>
      </c>
      <c r="G27" s="73" t="s">
        <v>9</v>
      </c>
      <c r="H27" s="73" t="s">
        <v>9</v>
      </c>
      <c r="I27" s="73" t="s">
        <v>9</v>
      </c>
      <c r="J27" s="73" t="s">
        <v>9</v>
      </c>
      <c r="K27" s="73" t="s">
        <v>9</v>
      </c>
      <c r="L27" s="74" t="s">
        <v>9</v>
      </c>
    </row>
    <row r="28" spans="2:12" ht="12.75" customHeight="1" thickBot="1">
      <c r="B28" s="69"/>
      <c r="D28" s="75"/>
      <c r="E28" s="76"/>
      <c r="F28" s="77"/>
      <c r="G28" s="77"/>
      <c r="H28" s="77"/>
      <c r="I28" s="77"/>
      <c r="J28" s="77"/>
      <c r="K28" s="77"/>
      <c r="L28" s="78"/>
    </row>
    <row r="29" spans="2:12" ht="12.75" customHeight="1">
      <c r="B29" s="79" t="s">
        <v>36</v>
      </c>
      <c r="C29" s="19" t="s">
        <v>69</v>
      </c>
      <c r="D29" s="20">
        <v>200</v>
      </c>
      <c r="E29" s="21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30">
        <f>SUM(D29:K29)</f>
        <v>200</v>
      </c>
    </row>
    <row r="30" spans="2:12" ht="12.75" customHeight="1">
      <c r="B30" s="80" t="s">
        <v>35</v>
      </c>
      <c r="C30" s="23"/>
      <c r="D30" s="20">
        <v>0</v>
      </c>
      <c r="E30" s="21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30">
        <f>SUM(D30:K30)</f>
        <v>0</v>
      </c>
    </row>
    <row r="31" spans="2:13" ht="15" customHeight="1">
      <c r="B31" s="80" t="s">
        <v>37</v>
      </c>
      <c r="C31" s="23"/>
      <c r="D31" s="20">
        <v>0</v>
      </c>
      <c r="E31" s="21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30">
        <f aca="true" t="shared" si="1" ref="L31:L36">SUM(D31:K31)</f>
        <v>0</v>
      </c>
      <c r="M31" s="81"/>
    </row>
    <row r="32" spans="2:13" ht="15" customHeight="1">
      <c r="B32" s="80" t="s">
        <v>38</v>
      </c>
      <c r="C32" s="23"/>
      <c r="D32" s="20">
        <v>0</v>
      </c>
      <c r="E32" s="21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30">
        <f t="shared" si="1"/>
        <v>0</v>
      </c>
      <c r="M32" s="81"/>
    </row>
    <row r="33" spans="2:13" ht="15" customHeight="1">
      <c r="B33" s="80" t="s">
        <v>41</v>
      </c>
      <c r="C33" s="23"/>
      <c r="D33" s="20">
        <v>0</v>
      </c>
      <c r="E33" s="21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30">
        <f t="shared" si="1"/>
        <v>0</v>
      </c>
      <c r="M33" s="81"/>
    </row>
    <row r="34" spans="2:13" ht="15" customHeight="1">
      <c r="B34" s="80" t="s">
        <v>42</v>
      </c>
      <c r="C34" s="23"/>
      <c r="D34" s="20">
        <v>0</v>
      </c>
      <c r="E34" s="21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30">
        <f t="shared" si="1"/>
        <v>0</v>
      </c>
      <c r="M34" s="81"/>
    </row>
    <row r="35" spans="2:13" ht="15" customHeight="1">
      <c r="B35" s="80" t="s">
        <v>43</v>
      </c>
      <c r="C35" s="23"/>
      <c r="D35" s="20">
        <v>0</v>
      </c>
      <c r="E35" s="21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30">
        <f t="shared" si="1"/>
        <v>0</v>
      </c>
      <c r="M35" s="81"/>
    </row>
    <row r="36" spans="2:43" ht="15" customHeight="1">
      <c r="B36" s="82" t="s">
        <v>44</v>
      </c>
      <c r="C36" s="23"/>
      <c r="D36" s="20">
        <v>0</v>
      </c>
      <c r="E36" s="21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30">
        <f t="shared" si="1"/>
        <v>0</v>
      </c>
      <c r="M36" s="81"/>
      <c r="N36" s="83"/>
      <c r="O36" s="83"/>
      <c r="P36" s="83"/>
      <c r="Q36" s="83"/>
      <c r="R36" s="83"/>
      <c r="S36" s="83"/>
      <c r="T36" s="83"/>
      <c r="V36" s="44"/>
      <c r="W36" s="84"/>
      <c r="X36" s="84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</row>
    <row r="37" spans="2:12" ht="14.25">
      <c r="B37" s="86" t="s">
        <v>45</v>
      </c>
      <c r="C37" s="64" t="s">
        <v>64</v>
      </c>
      <c r="D37" s="24">
        <v>0</v>
      </c>
      <c r="E37" s="25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1">
        <f>SUM(D37:K37)</f>
        <v>0</v>
      </c>
    </row>
    <row r="38" spans="2:12" ht="15" thickBot="1">
      <c r="B38" s="87"/>
      <c r="C38" s="88" t="s">
        <v>11</v>
      </c>
      <c r="D38" s="27">
        <f>SUM(D29:D37)</f>
        <v>200</v>
      </c>
      <c r="E38" s="28">
        <f aca="true" t="shared" si="2" ref="E38:L38">SUM(E29:E37)</f>
        <v>0</v>
      </c>
      <c r="F38" s="28">
        <f t="shared" si="2"/>
        <v>0</v>
      </c>
      <c r="G38" s="28">
        <f t="shared" si="2"/>
        <v>0</v>
      </c>
      <c r="H38" s="28">
        <f t="shared" si="2"/>
        <v>0</v>
      </c>
      <c r="I38" s="28">
        <f t="shared" si="2"/>
        <v>0</v>
      </c>
      <c r="J38" s="28">
        <f t="shared" si="2"/>
        <v>0</v>
      </c>
      <c r="K38" s="28">
        <f t="shared" si="2"/>
        <v>0</v>
      </c>
      <c r="L38" s="29">
        <f t="shared" si="2"/>
        <v>200</v>
      </c>
    </row>
    <row r="39" ht="15" customHeight="1" thickBot="1">
      <c r="AD39" s="81"/>
    </row>
    <row r="40" spans="2:12" ht="15" customHeight="1">
      <c r="B40" s="57" t="s">
        <v>5</v>
      </c>
      <c r="C40" s="58"/>
      <c r="D40" s="89" t="str">
        <f aca="true" t="shared" si="3" ref="D40:K40">D18</f>
        <v>a</v>
      </c>
      <c r="E40" s="90" t="str">
        <f t="shared" si="3"/>
        <v>b</v>
      </c>
      <c r="F40" s="90" t="str">
        <f t="shared" si="3"/>
        <v>c</v>
      </c>
      <c r="G40" s="90" t="str">
        <f t="shared" si="3"/>
        <v>d</v>
      </c>
      <c r="H40" s="90" t="str">
        <f t="shared" si="3"/>
        <v>e</v>
      </c>
      <c r="I40" s="90" t="str">
        <f t="shared" si="3"/>
        <v>f</v>
      </c>
      <c r="J40" s="90" t="str">
        <f t="shared" si="3"/>
        <v>g</v>
      </c>
      <c r="K40" s="90" t="str">
        <f t="shared" si="3"/>
        <v>h</v>
      </c>
      <c r="L40" s="91" t="s">
        <v>6</v>
      </c>
    </row>
    <row r="41" spans="2:12" ht="15" customHeight="1">
      <c r="B41" s="63"/>
      <c r="C41" s="64"/>
      <c r="D41" s="92"/>
      <c r="E41" s="93"/>
      <c r="F41" s="93"/>
      <c r="G41" s="93"/>
      <c r="H41" s="93"/>
      <c r="I41" s="93"/>
      <c r="J41" s="93"/>
      <c r="K41" s="93"/>
      <c r="L41" s="94"/>
    </row>
    <row r="42" spans="2:12" ht="15" customHeight="1">
      <c r="B42" s="69"/>
      <c r="C42" s="70" t="s">
        <v>48</v>
      </c>
      <c r="D42" s="95" t="s">
        <v>8</v>
      </c>
      <c r="E42" s="96" t="s">
        <v>8</v>
      </c>
      <c r="F42" s="96" t="s">
        <v>8</v>
      </c>
      <c r="G42" s="96" t="s">
        <v>8</v>
      </c>
      <c r="H42" s="96" t="s">
        <v>8</v>
      </c>
      <c r="I42" s="96" t="s">
        <v>8</v>
      </c>
      <c r="J42" s="96" t="s">
        <v>8</v>
      </c>
      <c r="K42" s="96" t="s">
        <v>8</v>
      </c>
      <c r="L42" s="97" t="s">
        <v>8</v>
      </c>
    </row>
    <row r="43" spans="2:12" ht="14.25" customHeight="1" thickBot="1">
      <c r="B43" s="69"/>
      <c r="D43" s="98"/>
      <c r="E43" s="99"/>
      <c r="F43" s="99"/>
      <c r="G43" s="99"/>
      <c r="H43" s="99"/>
      <c r="I43" s="99"/>
      <c r="J43" s="99"/>
      <c r="K43" s="99"/>
      <c r="L43" s="100"/>
    </row>
    <row r="44" spans="2:12" ht="15" customHeight="1">
      <c r="B44" s="79" t="str">
        <f aca="true" t="shared" si="4" ref="B44:C52">B29</f>
        <v> 1.1</v>
      </c>
      <c r="C44" s="101" t="str">
        <f t="shared" si="4"/>
        <v>Utarbeide spesifikasjoner</v>
      </c>
      <c r="D44" s="102">
        <f aca="true" t="shared" si="5" ref="D44:D52">D29*$D$22</f>
        <v>0</v>
      </c>
      <c r="E44" s="103">
        <f aca="true" t="shared" si="6" ref="E44:E52">E29*$E$22</f>
        <v>0</v>
      </c>
      <c r="F44" s="103">
        <f aca="true" t="shared" si="7" ref="F44:F52">F29*$F$22</f>
        <v>0</v>
      </c>
      <c r="G44" s="103">
        <f aca="true" t="shared" si="8" ref="G44:G52">G29*$G$22</f>
        <v>0</v>
      </c>
      <c r="H44" s="103">
        <f aca="true" t="shared" si="9" ref="H44:H52">H29*$H$22</f>
        <v>0</v>
      </c>
      <c r="I44" s="103">
        <f aca="true" t="shared" si="10" ref="I44:I52">I29*$I$22</f>
        <v>0</v>
      </c>
      <c r="J44" s="103">
        <f aca="true" t="shared" si="11" ref="J44:J52">J29*$J$22</f>
        <v>0</v>
      </c>
      <c r="K44" s="103">
        <f aca="true" t="shared" si="12" ref="K44:K52">K29*$K$22</f>
        <v>0</v>
      </c>
      <c r="L44" s="104">
        <f aca="true" t="shared" si="13" ref="L44:L57">SUM(D44:K44)</f>
        <v>0</v>
      </c>
    </row>
    <row r="45" spans="2:12" ht="15" customHeight="1">
      <c r="B45" s="80" t="str">
        <f t="shared" si="4"/>
        <v> 1.2</v>
      </c>
      <c r="C45" s="105">
        <f t="shared" si="4"/>
        <v>0</v>
      </c>
      <c r="D45" s="106">
        <f t="shared" si="5"/>
        <v>0</v>
      </c>
      <c r="E45" s="107">
        <f t="shared" si="6"/>
        <v>0</v>
      </c>
      <c r="F45" s="107">
        <f t="shared" si="7"/>
        <v>0</v>
      </c>
      <c r="G45" s="107">
        <f t="shared" si="8"/>
        <v>0</v>
      </c>
      <c r="H45" s="107">
        <f t="shared" si="9"/>
        <v>0</v>
      </c>
      <c r="I45" s="107">
        <f t="shared" si="10"/>
        <v>0</v>
      </c>
      <c r="J45" s="107">
        <f t="shared" si="11"/>
        <v>0</v>
      </c>
      <c r="K45" s="107">
        <f t="shared" si="12"/>
        <v>0</v>
      </c>
      <c r="L45" s="108">
        <f t="shared" si="13"/>
        <v>0</v>
      </c>
    </row>
    <row r="46" spans="2:12" ht="15" customHeight="1">
      <c r="B46" s="80" t="str">
        <f t="shared" si="4"/>
        <v> 1.3</v>
      </c>
      <c r="C46" s="105">
        <f t="shared" si="4"/>
        <v>0</v>
      </c>
      <c r="D46" s="106">
        <f t="shared" si="5"/>
        <v>0</v>
      </c>
      <c r="E46" s="107">
        <f t="shared" si="6"/>
        <v>0</v>
      </c>
      <c r="F46" s="107">
        <f t="shared" si="7"/>
        <v>0</v>
      </c>
      <c r="G46" s="107">
        <f t="shared" si="8"/>
        <v>0</v>
      </c>
      <c r="H46" s="107">
        <f t="shared" si="9"/>
        <v>0</v>
      </c>
      <c r="I46" s="107">
        <f t="shared" si="10"/>
        <v>0</v>
      </c>
      <c r="J46" s="107">
        <f t="shared" si="11"/>
        <v>0</v>
      </c>
      <c r="K46" s="107">
        <f t="shared" si="12"/>
        <v>0</v>
      </c>
      <c r="L46" s="108">
        <f>SUM(D46:K46)</f>
        <v>0</v>
      </c>
    </row>
    <row r="47" spans="2:12" ht="15" customHeight="1">
      <c r="B47" s="80" t="str">
        <f t="shared" si="4"/>
        <v> 1.4</v>
      </c>
      <c r="C47" s="105">
        <f t="shared" si="4"/>
        <v>0</v>
      </c>
      <c r="D47" s="106">
        <f t="shared" si="5"/>
        <v>0</v>
      </c>
      <c r="E47" s="107">
        <f t="shared" si="6"/>
        <v>0</v>
      </c>
      <c r="F47" s="107">
        <f t="shared" si="7"/>
        <v>0</v>
      </c>
      <c r="G47" s="107">
        <f t="shared" si="8"/>
        <v>0</v>
      </c>
      <c r="H47" s="107">
        <f t="shared" si="9"/>
        <v>0</v>
      </c>
      <c r="I47" s="107">
        <f t="shared" si="10"/>
        <v>0</v>
      </c>
      <c r="J47" s="107">
        <f t="shared" si="11"/>
        <v>0</v>
      </c>
      <c r="K47" s="107">
        <f t="shared" si="12"/>
        <v>0</v>
      </c>
      <c r="L47" s="108">
        <f>SUM(D47:K47)</f>
        <v>0</v>
      </c>
    </row>
    <row r="48" spans="2:12" ht="15" customHeight="1">
      <c r="B48" s="80" t="str">
        <f t="shared" si="4"/>
        <v> 1.5</v>
      </c>
      <c r="C48" s="109">
        <f t="shared" si="4"/>
        <v>0</v>
      </c>
      <c r="D48" s="106">
        <f t="shared" si="5"/>
        <v>0</v>
      </c>
      <c r="E48" s="107">
        <f t="shared" si="6"/>
        <v>0</v>
      </c>
      <c r="F48" s="107">
        <f t="shared" si="7"/>
        <v>0</v>
      </c>
      <c r="G48" s="107">
        <f t="shared" si="8"/>
        <v>0</v>
      </c>
      <c r="H48" s="107">
        <f t="shared" si="9"/>
        <v>0</v>
      </c>
      <c r="I48" s="107">
        <f t="shared" si="10"/>
        <v>0</v>
      </c>
      <c r="J48" s="107">
        <f t="shared" si="11"/>
        <v>0</v>
      </c>
      <c r="K48" s="107">
        <f t="shared" si="12"/>
        <v>0</v>
      </c>
      <c r="L48" s="108">
        <f>SUM(D48:K48)</f>
        <v>0</v>
      </c>
    </row>
    <row r="49" spans="2:12" ht="15" customHeight="1">
      <c r="B49" s="80" t="str">
        <f t="shared" si="4"/>
        <v> 1.6</v>
      </c>
      <c r="C49" s="109">
        <f t="shared" si="4"/>
        <v>0</v>
      </c>
      <c r="D49" s="106">
        <f t="shared" si="5"/>
        <v>0</v>
      </c>
      <c r="E49" s="107">
        <f t="shared" si="6"/>
        <v>0</v>
      </c>
      <c r="F49" s="107">
        <f t="shared" si="7"/>
        <v>0</v>
      </c>
      <c r="G49" s="107">
        <f t="shared" si="8"/>
        <v>0</v>
      </c>
      <c r="H49" s="107">
        <f t="shared" si="9"/>
        <v>0</v>
      </c>
      <c r="I49" s="107">
        <f t="shared" si="10"/>
        <v>0</v>
      </c>
      <c r="J49" s="107">
        <f t="shared" si="11"/>
        <v>0</v>
      </c>
      <c r="K49" s="107">
        <f t="shared" si="12"/>
        <v>0</v>
      </c>
      <c r="L49" s="108">
        <f>SUM(D49:K49)</f>
        <v>0</v>
      </c>
    </row>
    <row r="50" spans="2:12" ht="15" customHeight="1">
      <c r="B50" s="80" t="str">
        <f t="shared" si="4"/>
        <v> 1.7</v>
      </c>
      <c r="C50" s="109">
        <f t="shared" si="4"/>
        <v>0</v>
      </c>
      <c r="D50" s="106">
        <f t="shared" si="5"/>
        <v>0</v>
      </c>
      <c r="E50" s="107">
        <f t="shared" si="6"/>
        <v>0</v>
      </c>
      <c r="F50" s="107">
        <f t="shared" si="7"/>
        <v>0</v>
      </c>
      <c r="G50" s="107">
        <f t="shared" si="8"/>
        <v>0</v>
      </c>
      <c r="H50" s="107">
        <f t="shared" si="9"/>
        <v>0</v>
      </c>
      <c r="I50" s="107">
        <f t="shared" si="10"/>
        <v>0</v>
      </c>
      <c r="J50" s="107">
        <f t="shared" si="11"/>
        <v>0</v>
      </c>
      <c r="K50" s="107">
        <f t="shared" si="12"/>
        <v>0</v>
      </c>
      <c r="L50" s="108">
        <f t="shared" si="13"/>
        <v>0</v>
      </c>
    </row>
    <row r="51" spans="2:12" ht="15" customHeight="1">
      <c r="B51" s="80" t="str">
        <f t="shared" si="4"/>
        <v> 1.8</v>
      </c>
      <c r="C51" s="109">
        <f t="shared" si="4"/>
        <v>0</v>
      </c>
      <c r="D51" s="106">
        <f t="shared" si="5"/>
        <v>0</v>
      </c>
      <c r="E51" s="107">
        <f t="shared" si="6"/>
        <v>0</v>
      </c>
      <c r="F51" s="107">
        <f t="shared" si="7"/>
        <v>0</v>
      </c>
      <c r="G51" s="107">
        <f t="shared" si="8"/>
        <v>0</v>
      </c>
      <c r="H51" s="107">
        <f t="shared" si="9"/>
        <v>0</v>
      </c>
      <c r="I51" s="107">
        <f t="shared" si="10"/>
        <v>0</v>
      </c>
      <c r="J51" s="107">
        <f t="shared" si="11"/>
        <v>0</v>
      </c>
      <c r="K51" s="107">
        <f t="shared" si="12"/>
        <v>0</v>
      </c>
      <c r="L51" s="108">
        <f t="shared" si="13"/>
        <v>0</v>
      </c>
    </row>
    <row r="52" spans="2:14" ht="15" customHeight="1">
      <c r="B52" s="80" t="str">
        <f t="shared" si="4"/>
        <v> 1.9</v>
      </c>
      <c r="C52" s="105" t="str">
        <f t="shared" si="4"/>
        <v>Prosjektledelse og rapportering</v>
      </c>
      <c r="D52" s="106">
        <f t="shared" si="5"/>
        <v>0</v>
      </c>
      <c r="E52" s="107">
        <f t="shared" si="6"/>
        <v>0</v>
      </c>
      <c r="F52" s="107">
        <f t="shared" si="7"/>
        <v>0</v>
      </c>
      <c r="G52" s="107">
        <f t="shared" si="8"/>
        <v>0</v>
      </c>
      <c r="H52" s="107">
        <f t="shared" si="9"/>
        <v>0</v>
      </c>
      <c r="I52" s="107">
        <f t="shared" si="10"/>
        <v>0</v>
      </c>
      <c r="J52" s="107">
        <f t="shared" si="11"/>
        <v>0</v>
      </c>
      <c r="K52" s="107">
        <f t="shared" si="12"/>
        <v>0</v>
      </c>
      <c r="L52" s="108">
        <f t="shared" si="13"/>
        <v>0</v>
      </c>
      <c r="N52" s="81"/>
    </row>
    <row r="53" spans="2:12" ht="15" customHeight="1">
      <c r="B53" s="80"/>
      <c r="C53" s="42" t="s">
        <v>10</v>
      </c>
      <c r="D53" s="13">
        <v>5000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08">
        <f t="shared" si="13"/>
        <v>5000</v>
      </c>
    </row>
    <row r="54" spans="2:12" ht="15" customHeight="1">
      <c r="B54" s="80"/>
      <c r="C54" s="42" t="s">
        <v>58</v>
      </c>
      <c r="D54" s="13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08">
        <f t="shared" si="13"/>
        <v>0</v>
      </c>
    </row>
    <row r="55" spans="2:12" ht="15" customHeight="1">
      <c r="B55" s="80"/>
      <c r="C55" s="42" t="s">
        <v>68</v>
      </c>
      <c r="D55" s="13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08">
        <f t="shared" si="13"/>
        <v>0</v>
      </c>
    </row>
    <row r="56" spans="2:12" ht="15" customHeight="1">
      <c r="B56" s="80"/>
      <c r="C56" s="42" t="s">
        <v>66</v>
      </c>
      <c r="D56" s="13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08">
        <f t="shared" si="13"/>
        <v>0</v>
      </c>
    </row>
    <row r="57" spans="2:12" ht="15" customHeight="1">
      <c r="B57" s="86"/>
      <c r="C57" s="64" t="s">
        <v>59</v>
      </c>
      <c r="D57" s="15">
        <v>5000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10">
        <f t="shared" si="13"/>
        <v>5000</v>
      </c>
    </row>
    <row r="58" spans="2:14" ht="15" customHeight="1">
      <c r="B58" s="111"/>
      <c r="C58" s="112" t="s">
        <v>11</v>
      </c>
      <c r="D58" s="113">
        <f aca="true" t="shared" si="14" ref="D58:L58">SUM(D44:D57)</f>
        <v>10000</v>
      </c>
      <c r="E58" s="114">
        <f t="shared" si="14"/>
        <v>0</v>
      </c>
      <c r="F58" s="114">
        <f t="shared" si="14"/>
        <v>0</v>
      </c>
      <c r="G58" s="114">
        <f t="shared" si="14"/>
        <v>0</v>
      </c>
      <c r="H58" s="114">
        <f t="shared" si="14"/>
        <v>0</v>
      </c>
      <c r="I58" s="114">
        <f t="shared" si="14"/>
        <v>0</v>
      </c>
      <c r="J58" s="114">
        <f t="shared" si="14"/>
        <v>0</v>
      </c>
      <c r="K58" s="114">
        <f t="shared" si="14"/>
        <v>0</v>
      </c>
      <c r="L58" s="115">
        <f t="shared" si="14"/>
        <v>10000</v>
      </c>
      <c r="N58" s="81"/>
    </row>
    <row r="59" spans="2:14" ht="15" customHeight="1" thickBot="1">
      <c r="B59" s="116"/>
      <c r="C59" s="117" t="s">
        <v>65</v>
      </c>
      <c r="D59" s="118">
        <f>D58/L58</f>
        <v>1</v>
      </c>
      <c r="E59" s="119">
        <f>E58/L58</f>
        <v>0</v>
      </c>
      <c r="F59" s="119">
        <f>F58/L58</f>
        <v>0</v>
      </c>
      <c r="G59" s="119">
        <f>G58/L58</f>
        <v>0</v>
      </c>
      <c r="H59" s="119">
        <f>H58/L58</f>
        <v>0</v>
      </c>
      <c r="I59" s="119">
        <f>I58/L58</f>
        <v>0</v>
      </c>
      <c r="J59" s="119">
        <f>J58/L58</f>
        <v>0</v>
      </c>
      <c r="K59" s="119">
        <f>K58/L58</f>
        <v>0</v>
      </c>
      <c r="L59" s="120">
        <f>SUM(D59:K59)</f>
        <v>1</v>
      </c>
      <c r="N59" s="81"/>
    </row>
    <row r="60" ht="15" customHeight="1" thickBot="1"/>
    <row r="61" spans="4:15" ht="15.75" customHeight="1" thickBot="1">
      <c r="D61" s="121" t="s">
        <v>46</v>
      </c>
      <c r="E61" s="122"/>
      <c r="F61" s="122"/>
      <c r="G61" s="122"/>
      <c r="H61" s="123" t="s">
        <v>12</v>
      </c>
      <c r="I61" s="124"/>
      <c r="J61" s="122" t="s">
        <v>13</v>
      </c>
      <c r="K61" s="122"/>
      <c r="L61" s="124"/>
      <c r="N61" s="125"/>
      <c r="O61" s="126"/>
    </row>
    <row r="62" spans="4:15" ht="15" customHeight="1">
      <c r="D62" s="69"/>
      <c r="G62" s="127"/>
      <c r="H62" s="69" t="s">
        <v>14</v>
      </c>
      <c r="I62" s="128" t="s">
        <v>15</v>
      </c>
      <c r="J62" s="42" t="s">
        <v>16</v>
      </c>
      <c r="K62" s="129" t="s">
        <v>17</v>
      </c>
      <c r="L62" s="128" t="s">
        <v>18</v>
      </c>
      <c r="N62" s="130" t="s">
        <v>19</v>
      </c>
      <c r="O62" s="130" t="s">
        <v>19</v>
      </c>
    </row>
    <row r="63" spans="4:15" ht="15" customHeight="1">
      <c r="D63" s="69"/>
      <c r="E63" s="42" t="s">
        <v>1</v>
      </c>
      <c r="F63" s="42" t="s">
        <v>19</v>
      </c>
      <c r="G63" s="127" t="s">
        <v>20</v>
      </c>
      <c r="H63" s="69" t="s">
        <v>21</v>
      </c>
      <c r="I63" s="131" t="s">
        <v>20</v>
      </c>
      <c r="J63" s="42" t="s">
        <v>22</v>
      </c>
      <c r="K63" s="132" t="s">
        <v>23</v>
      </c>
      <c r="L63" s="131" t="s">
        <v>24</v>
      </c>
      <c r="N63" s="133" t="s">
        <v>61</v>
      </c>
      <c r="O63" s="133" t="s">
        <v>61</v>
      </c>
    </row>
    <row r="64" spans="4:15" ht="15" customHeight="1" thickBot="1">
      <c r="D64" s="134"/>
      <c r="E64" s="135"/>
      <c r="F64" s="135" t="s">
        <v>25</v>
      </c>
      <c r="G64" s="136" t="s">
        <v>26</v>
      </c>
      <c r="H64" s="134"/>
      <c r="I64" s="137"/>
      <c r="J64" s="135"/>
      <c r="K64" s="138"/>
      <c r="L64" s="137"/>
      <c r="N64" s="139" t="s">
        <v>62</v>
      </c>
      <c r="O64" s="139" t="s">
        <v>26</v>
      </c>
    </row>
    <row r="65" spans="4:15" ht="14.25">
      <c r="D65" s="140">
        <f>J13</f>
        <v>2021</v>
      </c>
      <c r="E65" s="10" t="s">
        <v>27</v>
      </c>
      <c r="F65" s="10">
        <v>100</v>
      </c>
      <c r="G65" s="127"/>
      <c r="H65" s="141">
        <f>(SUM(J69:J76)+SUM(K69:K76)+SUM(L69:L76)-SUM(I69:I76))*F65/100</f>
        <v>1800</v>
      </c>
      <c r="I65" s="142"/>
      <c r="J65" s="143"/>
      <c r="K65" s="144"/>
      <c r="L65" s="142"/>
      <c r="N65" s="133"/>
      <c r="O65" s="133"/>
    </row>
    <row r="66" spans="4:15" ht="15.75" customHeight="1">
      <c r="D66" s="69"/>
      <c r="E66" s="10" t="s">
        <v>28</v>
      </c>
      <c r="F66" s="10">
        <v>0</v>
      </c>
      <c r="G66" s="127"/>
      <c r="H66" s="141">
        <f>(SUM(J69:J76)+SUM(K69:K76)+SUM(L69:L76)-SUM(I69:I76))*F66/100</f>
        <v>0</v>
      </c>
      <c r="I66" s="142"/>
      <c r="J66" s="143"/>
      <c r="K66" s="144"/>
      <c r="L66" s="142"/>
      <c r="N66" s="133"/>
      <c r="O66" s="133"/>
    </row>
    <row r="67" spans="4:15" ht="15" customHeight="1">
      <c r="D67" s="69"/>
      <c r="E67" s="10" t="s">
        <v>29</v>
      </c>
      <c r="F67" s="10">
        <v>0</v>
      </c>
      <c r="G67" s="127"/>
      <c r="H67" s="141">
        <f>(SUM(J69:J76)+SUM(K69:K76)+SUM(L69:L76)-SUM(I69:I76))*F67/100</f>
        <v>0</v>
      </c>
      <c r="I67" s="142"/>
      <c r="J67" s="143"/>
      <c r="K67" s="144"/>
      <c r="L67" s="142"/>
      <c r="N67" s="133"/>
      <c r="O67" s="133"/>
    </row>
    <row r="68" spans="3:15" ht="15" customHeight="1">
      <c r="C68" s="42" t="s">
        <v>72</v>
      </c>
      <c r="D68" s="69"/>
      <c r="E68" s="41" t="s">
        <v>71</v>
      </c>
      <c r="F68" s="41">
        <f>SUM(F65:F67)</f>
        <v>100</v>
      </c>
      <c r="G68" s="127"/>
      <c r="H68" s="141"/>
      <c r="I68" s="142"/>
      <c r="J68" s="143"/>
      <c r="K68" s="144"/>
      <c r="L68" s="142"/>
      <c r="N68" s="133"/>
      <c r="O68" s="133"/>
    </row>
    <row r="69" spans="4:15" ht="15" customHeight="1">
      <c r="D69" s="69"/>
      <c r="E69" s="42" t="str">
        <f>D18</f>
        <v>a</v>
      </c>
      <c r="G69" s="17">
        <v>40</v>
      </c>
      <c r="H69" s="141"/>
      <c r="I69" s="142">
        <f aca="true" t="shared" si="15" ref="I69:I76">(J69+K69+L69)*G69/100</f>
        <v>1200</v>
      </c>
      <c r="J69" s="143">
        <f>SUM(D44:D52)*K13/100</f>
        <v>0</v>
      </c>
      <c r="K69" s="144">
        <f>D53*K13/100</f>
        <v>1500</v>
      </c>
      <c r="L69" s="142">
        <f>(D54+D55+D56+D57)*K13/100</f>
        <v>1500</v>
      </c>
      <c r="N69" s="145">
        <f>(J69+K69+L69)-I69</f>
        <v>1800</v>
      </c>
      <c r="O69" s="146">
        <f>(N69/($H$65+$H$66+$H$67))*100</f>
        <v>100</v>
      </c>
    </row>
    <row r="70" spans="4:15" ht="15" customHeight="1">
      <c r="D70" s="69"/>
      <c r="E70" s="42" t="str">
        <f>E18</f>
        <v>b</v>
      </c>
      <c r="G70" s="17">
        <v>40</v>
      </c>
      <c r="H70" s="141"/>
      <c r="I70" s="142">
        <f t="shared" si="15"/>
        <v>0</v>
      </c>
      <c r="J70" s="143">
        <f>SUM(E44:E52)*K13/100</f>
        <v>0</v>
      </c>
      <c r="K70" s="144">
        <f>E53*K13/100</f>
        <v>0</v>
      </c>
      <c r="L70" s="142">
        <f>(E54+E55+E56+E57)*K13/100</f>
        <v>0</v>
      </c>
      <c r="N70" s="145">
        <f aca="true" t="shared" si="16" ref="N70:N76">(J70+K70+L70)-I70</f>
        <v>0</v>
      </c>
      <c r="O70" s="146">
        <f>(N70/($H$65+$H$66+$H$67))*100</f>
        <v>0</v>
      </c>
    </row>
    <row r="71" spans="4:15" ht="15" customHeight="1">
      <c r="D71" s="69"/>
      <c r="E71" s="42" t="str">
        <f>F18</f>
        <v>c</v>
      </c>
      <c r="G71" s="17">
        <v>40</v>
      </c>
      <c r="H71" s="141"/>
      <c r="I71" s="142">
        <f t="shared" si="15"/>
        <v>0</v>
      </c>
      <c r="J71" s="143">
        <f>SUM(F44:F52)*K13/100</f>
        <v>0</v>
      </c>
      <c r="K71" s="144">
        <f>F53*K13/100</f>
        <v>0</v>
      </c>
      <c r="L71" s="142">
        <f>(F54+F55+F56+F57)*K13/100</f>
        <v>0</v>
      </c>
      <c r="N71" s="145">
        <f t="shared" si="16"/>
        <v>0</v>
      </c>
      <c r="O71" s="146">
        <f aca="true" t="shared" si="17" ref="O71:O76">(N71/($H$65+$H$66+$H$67))*100</f>
        <v>0</v>
      </c>
    </row>
    <row r="72" spans="4:15" ht="15" customHeight="1">
      <c r="D72" s="69"/>
      <c r="E72" s="42" t="str">
        <f>G18</f>
        <v>d</v>
      </c>
      <c r="G72" s="17">
        <v>50</v>
      </c>
      <c r="H72" s="141"/>
      <c r="I72" s="142">
        <f t="shared" si="15"/>
        <v>0</v>
      </c>
      <c r="J72" s="143">
        <f>SUM(G44:G52)*K13/100</f>
        <v>0</v>
      </c>
      <c r="K72" s="144">
        <f>G53*K13/100</f>
        <v>0</v>
      </c>
      <c r="L72" s="142">
        <f>(G54+G55+G56+G57)*K13/100</f>
        <v>0</v>
      </c>
      <c r="N72" s="145">
        <f t="shared" si="16"/>
        <v>0</v>
      </c>
      <c r="O72" s="146">
        <f t="shared" si="17"/>
        <v>0</v>
      </c>
    </row>
    <row r="73" spans="4:15" ht="14.25" customHeight="1">
      <c r="D73" s="69"/>
      <c r="E73" s="42" t="str">
        <f>H18</f>
        <v>e</v>
      </c>
      <c r="G73" s="17">
        <v>50</v>
      </c>
      <c r="H73" s="141"/>
      <c r="I73" s="142">
        <f t="shared" si="15"/>
        <v>0</v>
      </c>
      <c r="J73" s="143">
        <f>SUM(H44:H52)*K13/100</f>
        <v>0</v>
      </c>
      <c r="K73" s="144">
        <f>H53*K13/100</f>
        <v>0</v>
      </c>
      <c r="L73" s="142">
        <f>(H54+H55+H56+H57)*K13/100</f>
        <v>0</v>
      </c>
      <c r="N73" s="145">
        <f t="shared" si="16"/>
        <v>0</v>
      </c>
      <c r="O73" s="146">
        <f t="shared" si="17"/>
        <v>0</v>
      </c>
    </row>
    <row r="74" spans="4:15" ht="15" customHeight="1">
      <c r="D74" s="69"/>
      <c r="E74" s="42" t="str">
        <f>I18</f>
        <v>f</v>
      </c>
      <c r="G74" s="17">
        <v>50</v>
      </c>
      <c r="H74" s="141"/>
      <c r="I74" s="142">
        <f t="shared" si="15"/>
        <v>0</v>
      </c>
      <c r="J74" s="143">
        <f>SUM(I44:I52)*K13/100</f>
        <v>0</v>
      </c>
      <c r="K74" s="144">
        <f>I53*K13/100</f>
        <v>0</v>
      </c>
      <c r="L74" s="142">
        <f>(I54+I55+I56+I57)*K13/100</f>
        <v>0</v>
      </c>
      <c r="N74" s="145">
        <f t="shared" si="16"/>
        <v>0</v>
      </c>
      <c r="O74" s="146">
        <f t="shared" si="17"/>
        <v>0</v>
      </c>
    </row>
    <row r="75" spans="4:15" ht="15" customHeight="1">
      <c r="D75" s="69"/>
      <c r="E75" s="42" t="str">
        <f>J18</f>
        <v>g</v>
      </c>
      <c r="G75" s="17">
        <v>50</v>
      </c>
      <c r="H75" s="141"/>
      <c r="I75" s="142">
        <f t="shared" si="15"/>
        <v>0</v>
      </c>
      <c r="J75" s="143">
        <f>SUM(J44:J52)*K13/100</f>
        <v>0</v>
      </c>
      <c r="K75" s="144">
        <f>J53*K13/100</f>
        <v>0</v>
      </c>
      <c r="L75" s="142">
        <f>(J54+J55+J56+J57)*K13/100</f>
        <v>0</v>
      </c>
      <c r="N75" s="145">
        <f t="shared" si="16"/>
        <v>0</v>
      </c>
      <c r="O75" s="146">
        <f t="shared" si="17"/>
        <v>0</v>
      </c>
    </row>
    <row r="76" spans="4:16" ht="15" customHeight="1" thickBot="1">
      <c r="D76" s="134"/>
      <c r="E76" s="135" t="str">
        <f>K18</f>
        <v>h</v>
      </c>
      <c r="F76" s="135"/>
      <c r="G76" s="18">
        <v>50</v>
      </c>
      <c r="H76" s="147"/>
      <c r="I76" s="148">
        <f t="shared" si="15"/>
        <v>0</v>
      </c>
      <c r="J76" s="149">
        <f>SUM(K44:K52)*K13/100</f>
        <v>0</v>
      </c>
      <c r="K76" s="150">
        <f>K53*K13/100</f>
        <v>0</v>
      </c>
      <c r="L76" s="148">
        <f>(K54+K55+K56+K57)*K13/100</f>
        <v>0</v>
      </c>
      <c r="N76" s="151">
        <f t="shared" si="16"/>
        <v>0</v>
      </c>
      <c r="O76" s="152">
        <f t="shared" si="17"/>
        <v>0</v>
      </c>
      <c r="P76" s="153">
        <f>SUM(O69:O76)</f>
        <v>100</v>
      </c>
    </row>
    <row r="77" spans="4:15" ht="15" customHeight="1">
      <c r="D77" s="140">
        <f>J14</f>
        <v>2022</v>
      </c>
      <c r="E77" s="42" t="str">
        <f>E65</f>
        <v>FHF</v>
      </c>
      <c r="F77" s="10">
        <v>100</v>
      </c>
      <c r="G77" s="127"/>
      <c r="H77" s="141">
        <f>(SUM(J81:J88)+SUM(K81:K88)+SUM(L81:L88)-SUM(I81:I88))*F77/100</f>
        <v>3500</v>
      </c>
      <c r="I77" s="142"/>
      <c r="J77" s="143"/>
      <c r="K77" s="144"/>
      <c r="L77" s="142"/>
      <c r="N77" s="133"/>
      <c r="O77" s="146"/>
    </row>
    <row r="78" spans="4:15" ht="15" customHeight="1">
      <c r="D78" s="69"/>
      <c r="E78" s="42" t="str">
        <f>E66</f>
        <v>IN</v>
      </c>
      <c r="F78" s="10">
        <v>0</v>
      </c>
      <c r="G78" s="127"/>
      <c r="H78" s="141">
        <f>(SUM(J81:J88)+SUM(K81:K88)+SUM(L81:L88)-SUM(I81:I88))*F78/100</f>
        <v>0</v>
      </c>
      <c r="I78" s="142"/>
      <c r="J78" s="143"/>
      <c r="K78" s="144"/>
      <c r="L78" s="142"/>
      <c r="N78" s="133"/>
      <c r="O78" s="146"/>
    </row>
    <row r="79" spans="4:15" ht="15" customHeight="1">
      <c r="D79" s="69"/>
      <c r="E79" s="42" t="str">
        <f>E67</f>
        <v>NFR</v>
      </c>
      <c r="F79" s="10">
        <v>0</v>
      </c>
      <c r="G79" s="127"/>
      <c r="H79" s="141">
        <f>(SUM(J81:J88)+SUM(K81:K88)+SUM(L81:L88)-SUM(I81:I88))*F79/100</f>
        <v>0</v>
      </c>
      <c r="I79" s="142"/>
      <c r="J79" s="143"/>
      <c r="K79" s="144"/>
      <c r="L79" s="142"/>
      <c r="N79" s="133"/>
      <c r="O79" s="146"/>
    </row>
    <row r="80" spans="4:15" ht="15" customHeight="1">
      <c r="D80" s="69"/>
      <c r="E80" s="41" t="s">
        <v>71</v>
      </c>
      <c r="F80" s="41">
        <f>SUM(F77:F79)</f>
        <v>100</v>
      </c>
      <c r="G80" s="127"/>
      <c r="H80" s="141"/>
      <c r="I80" s="142"/>
      <c r="J80" s="143"/>
      <c r="K80" s="144"/>
      <c r="L80" s="142"/>
      <c r="N80" s="133"/>
      <c r="O80" s="146"/>
    </row>
    <row r="81" spans="4:15" ht="15" customHeight="1">
      <c r="D81" s="69"/>
      <c r="E81" s="42" t="str">
        <f aca="true" t="shared" si="18" ref="E81:E91">E69</f>
        <v>a</v>
      </c>
      <c r="G81" s="17">
        <v>50</v>
      </c>
      <c r="H81" s="141"/>
      <c r="I81" s="142">
        <f aca="true" t="shared" si="19" ref="I81:I88">(J81+K81+L81)*G81/100</f>
        <v>3500</v>
      </c>
      <c r="J81" s="143">
        <f>SUM(D44:D52)*K14/100</f>
        <v>0</v>
      </c>
      <c r="K81" s="144">
        <f>D53*K14/100</f>
        <v>3500</v>
      </c>
      <c r="L81" s="142">
        <f>(D54+D55+D56+D57)*K14/100</f>
        <v>3500</v>
      </c>
      <c r="N81" s="145">
        <f aca="true" t="shared" si="20" ref="N81:N88">(J81+K81+L81)-I81</f>
        <v>3500</v>
      </c>
      <c r="O81" s="146">
        <f>(N81/($H$77+$H$78+$H$79))*100</f>
        <v>100</v>
      </c>
    </row>
    <row r="82" spans="4:15" ht="15" customHeight="1">
      <c r="D82" s="69"/>
      <c r="E82" s="42" t="str">
        <f t="shared" si="18"/>
        <v>b</v>
      </c>
      <c r="G82" s="17">
        <v>50</v>
      </c>
      <c r="H82" s="141"/>
      <c r="I82" s="142">
        <f t="shared" si="19"/>
        <v>0</v>
      </c>
      <c r="J82" s="143">
        <f>SUM(E44:E52)*K14/100</f>
        <v>0</v>
      </c>
      <c r="K82" s="144">
        <f>E53*K14/100</f>
        <v>0</v>
      </c>
      <c r="L82" s="142">
        <f>(E54+E55+E56+E57)*K14/100</f>
        <v>0</v>
      </c>
      <c r="N82" s="145">
        <f t="shared" si="20"/>
        <v>0</v>
      </c>
      <c r="O82" s="146">
        <f aca="true" t="shared" si="21" ref="O82:O88">(N82/($H$77+$H$78+$H$79))*100</f>
        <v>0</v>
      </c>
    </row>
    <row r="83" spans="4:15" ht="15" customHeight="1">
      <c r="D83" s="69"/>
      <c r="E83" s="42" t="str">
        <f t="shared" si="18"/>
        <v>c</v>
      </c>
      <c r="G83" s="17">
        <v>50</v>
      </c>
      <c r="H83" s="141"/>
      <c r="I83" s="142">
        <f t="shared" si="19"/>
        <v>0</v>
      </c>
      <c r="J83" s="143">
        <f>SUM(F44:F52)*K14/100</f>
        <v>0</v>
      </c>
      <c r="K83" s="144">
        <f>F53*K14/100</f>
        <v>0</v>
      </c>
      <c r="L83" s="142">
        <f>(F54+F55+F56+F57)*K14/100</f>
        <v>0</v>
      </c>
      <c r="N83" s="145">
        <f t="shared" si="20"/>
        <v>0</v>
      </c>
      <c r="O83" s="146">
        <f t="shared" si="21"/>
        <v>0</v>
      </c>
    </row>
    <row r="84" spans="4:15" ht="15" customHeight="1">
      <c r="D84" s="69"/>
      <c r="E84" s="42" t="str">
        <f t="shared" si="18"/>
        <v>d</v>
      </c>
      <c r="G84" s="17">
        <v>50</v>
      </c>
      <c r="H84" s="141"/>
      <c r="I84" s="142">
        <f t="shared" si="19"/>
        <v>0</v>
      </c>
      <c r="J84" s="143">
        <f>SUM(G44:G52)*K14/100</f>
        <v>0</v>
      </c>
      <c r="K84" s="144">
        <f>G53*K14/100</f>
        <v>0</v>
      </c>
      <c r="L84" s="142">
        <f>(G54+G55+G56+G57)*K14/100</f>
        <v>0</v>
      </c>
      <c r="N84" s="145">
        <f t="shared" si="20"/>
        <v>0</v>
      </c>
      <c r="O84" s="146">
        <f t="shared" si="21"/>
        <v>0</v>
      </c>
    </row>
    <row r="85" spans="4:15" ht="15" customHeight="1">
      <c r="D85" s="69"/>
      <c r="E85" s="42" t="str">
        <f t="shared" si="18"/>
        <v>e</v>
      </c>
      <c r="G85" s="17">
        <v>50</v>
      </c>
      <c r="H85" s="141"/>
      <c r="I85" s="142">
        <f t="shared" si="19"/>
        <v>0</v>
      </c>
      <c r="J85" s="143">
        <f>SUM(H44:H52)*K14/100</f>
        <v>0</v>
      </c>
      <c r="K85" s="144">
        <f>H53*K14/100</f>
        <v>0</v>
      </c>
      <c r="L85" s="142">
        <f>(H54+H55+H56+H57)*K14/100</f>
        <v>0</v>
      </c>
      <c r="N85" s="145">
        <f t="shared" si="20"/>
        <v>0</v>
      </c>
      <c r="O85" s="146">
        <f t="shared" si="21"/>
        <v>0</v>
      </c>
    </row>
    <row r="86" spans="4:15" ht="15" customHeight="1">
      <c r="D86" s="69"/>
      <c r="E86" s="42" t="str">
        <f t="shared" si="18"/>
        <v>f</v>
      </c>
      <c r="G86" s="17">
        <v>50</v>
      </c>
      <c r="H86" s="141"/>
      <c r="I86" s="142">
        <f t="shared" si="19"/>
        <v>0</v>
      </c>
      <c r="J86" s="143">
        <f>SUM(I44:I52)*K14/100</f>
        <v>0</v>
      </c>
      <c r="K86" s="144">
        <f>I53*K14/100</f>
        <v>0</v>
      </c>
      <c r="L86" s="142">
        <f>(I54+I55+I56+I57)*K14/100</f>
        <v>0</v>
      </c>
      <c r="N86" s="145">
        <f t="shared" si="20"/>
        <v>0</v>
      </c>
      <c r="O86" s="146">
        <f t="shared" si="21"/>
        <v>0</v>
      </c>
    </row>
    <row r="87" spans="4:15" ht="15" customHeight="1">
      <c r="D87" s="69"/>
      <c r="E87" s="42" t="str">
        <f t="shared" si="18"/>
        <v>g</v>
      </c>
      <c r="G87" s="17">
        <v>50</v>
      </c>
      <c r="H87" s="141"/>
      <c r="I87" s="142">
        <f t="shared" si="19"/>
        <v>0</v>
      </c>
      <c r="J87" s="143">
        <f>SUM(J44:J52)*K14/100</f>
        <v>0</v>
      </c>
      <c r="K87" s="144">
        <f>J53*K14/100</f>
        <v>0</v>
      </c>
      <c r="L87" s="142">
        <f>(J54+J55+J56+J57)*K14/100</f>
        <v>0</v>
      </c>
      <c r="N87" s="145">
        <f t="shared" si="20"/>
        <v>0</v>
      </c>
      <c r="O87" s="146">
        <f t="shared" si="21"/>
        <v>0</v>
      </c>
    </row>
    <row r="88" spans="4:16" ht="15" customHeight="1" thickBot="1">
      <c r="D88" s="134"/>
      <c r="E88" s="135" t="str">
        <f t="shared" si="18"/>
        <v>h</v>
      </c>
      <c r="F88" s="135"/>
      <c r="G88" s="18">
        <v>50</v>
      </c>
      <c r="H88" s="147"/>
      <c r="I88" s="148">
        <f t="shared" si="19"/>
        <v>0</v>
      </c>
      <c r="J88" s="149">
        <f>SUM(K44:K52)*K14/100</f>
        <v>0</v>
      </c>
      <c r="K88" s="150">
        <f>K53*K14/100</f>
        <v>0</v>
      </c>
      <c r="L88" s="148">
        <f>(K54+K55+K56+K57)*K14/100</f>
        <v>0</v>
      </c>
      <c r="N88" s="151">
        <f t="shared" si="20"/>
        <v>0</v>
      </c>
      <c r="O88" s="152">
        <f t="shared" si="21"/>
        <v>0</v>
      </c>
      <c r="P88" s="153">
        <f>SUM(O81:O88)</f>
        <v>100</v>
      </c>
    </row>
    <row r="89" spans="4:15" ht="15" customHeight="1">
      <c r="D89" s="140">
        <f>J15</f>
        <v>2023</v>
      </c>
      <c r="E89" s="42" t="str">
        <f t="shared" si="18"/>
        <v>FHF</v>
      </c>
      <c r="F89" s="10">
        <v>100</v>
      </c>
      <c r="G89" s="127"/>
      <c r="H89" s="141">
        <f>(SUM(J93:J100)+SUM(K93:K100)+SUM(L93:L100)-SUM(I93:I100))*F89/100</f>
        <v>0</v>
      </c>
      <c r="I89" s="142"/>
      <c r="J89" s="143"/>
      <c r="K89" s="144"/>
      <c r="L89" s="142"/>
      <c r="N89" s="133"/>
      <c r="O89" s="146"/>
    </row>
    <row r="90" spans="4:15" ht="15" customHeight="1">
      <c r="D90" s="69"/>
      <c r="E90" s="42" t="str">
        <f t="shared" si="18"/>
        <v>IN</v>
      </c>
      <c r="F90" s="10">
        <v>0</v>
      </c>
      <c r="G90" s="127"/>
      <c r="H90" s="141">
        <f>(SUM(J93:J100)+SUM(K93:K100)+SUM(L93:L100)-SUM(I93:I100))*F90/100</f>
        <v>0</v>
      </c>
      <c r="I90" s="142"/>
      <c r="J90" s="143"/>
      <c r="K90" s="144"/>
      <c r="L90" s="142"/>
      <c r="N90" s="133"/>
      <c r="O90" s="146"/>
    </row>
    <row r="91" spans="4:15" ht="15" customHeight="1">
      <c r="D91" s="69"/>
      <c r="E91" s="42" t="str">
        <f t="shared" si="18"/>
        <v>NFR</v>
      </c>
      <c r="F91" s="10">
        <v>0</v>
      </c>
      <c r="G91" s="127"/>
      <c r="H91" s="141">
        <f>(SUM(J93:J100)+SUM(K93:K100)+SUM(L93:L100)-SUM(I93:I100))*F91/100</f>
        <v>0</v>
      </c>
      <c r="I91" s="142"/>
      <c r="J91" s="143"/>
      <c r="K91" s="144"/>
      <c r="L91" s="142"/>
      <c r="N91" s="133"/>
      <c r="O91" s="146"/>
    </row>
    <row r="92" spans="4:15" ht="15" customHeight="1">
      <c r="D92" s="69"/>
      <c r="E92" s="41" t="s">
        <v>71</v>
      </c>
      <c r="F92" s="41">
        <f>SUM(F89:F91)</f>
        <v>100</v>
      </c>
      <c r="G92" s="127"/>
      <c r="H92" s="141"/>
      <c r="I92" s="142"/>
      <c r="J92" s="143"/>
      <c r="K92" s="144"/>
      <c r="L92" s="142"/>
      <c r="N92" s="133"/>
      <c r="O92" s="146"/>
    </row>
    <row r="93" spans="4:15" ht="15" customHeight="1">
      <c r="D93" s="69"/>
      <c r="E93" s="42" t="str">
        <f aca="true" t="shared" si="22" ref="E93:E103">E81</f>
        <v>a</v>
      </c>
      <c r="G93" s="17">
        <v>50</v>
      </c>
      <c r="H93" s="141"/>
      <c r="I93" s="142">
        <f aca="true" t="shared" si="23" ref="I93:I100">(J93+K93+L93)*G93/100</f>
        <v>0</v>
      </c>
      <c r="J93" s="143">
        <f>SUM(D44:D52)*K15/100</f>
        <v>0</v>
      </c>
      <c r="K93" s="144">
        <f>D53*K15/100</f>
        <v>0</v>
      </c>
      <c r="L93" s="142">
        <f>(D54+D55+D56+D57)*K15/100</f>
        <v>0</v>
      </c>
      <c r="N93" s="145">
        <f aca="true" t="shared" si="24" ref="N93:N100">(J93+K93+L93)-I93</f>
        <v>0</v>
      </c>
      <c r="O93" s="146" t="e">
        <f>(N93/($H$89+$H$90+$H$91))*100</f>
        <v>#DIV/0!</v>
      </c>
    </row>
    <row r="94" spans="4:15" ht="15" customHeight="1">
      <c r="D94" s="69"/>
      <c r="E94" s="42" t="str">
        <f t="shared" si="22"/>
        <v>b</v>
      </c>
      <c r="G94" s="17">
        <v>50</v>
      </c>
      <c r="H94" s="141"/>
      <c r="I94" s="142">
        <f t="shared" si="23"/>
        <v>0</v>
      </c>
      <c r="J94" s="143">
        <f>SUM(E44:E52)*K15/100</f>
        <v>0</v>
      </c>
      <c r="K94" s="144">
        <f>E53*K15/100</f>
        <v>0</v>
      </c>
      <c r="L94" s="142">
        <f>(E54+E55+E56+E57)*K15/100</f>
        <v>0</v>
      </c>
      <c r="N94" s="145">
        <f t="shared" si="24"/>
        <v>0</v>
      </c>
      <c r="O94" s="146" t="e">
        <f aca="true" t="shared" si="25" ref="O94:O100">(N94/($H$89+$H$90))*100</f>
        <v>#DIV/0!</v>
      </c>
    </row>
    <row r="95" spans="4:15" ht="15" customHeight="1">
      <c r="D95" s="69"/>
      <c r="E95" s="42" t="str">
        <f t="shared" si="22"/>
        <v>c</v>
      </c>
      <c r="G95" s="17">
        <v>50</v>
      </c>
      <c r="H95" s="141"/>
      <c r="I95" s="142">
        <f t="shared" si="23"/>
        <v>0</v>
      </c>
      <c r="J95" s="143">
        <f>SUM(F44:F52)*K15/100</f>
        <v>0</v>
      </c>
      <c r="K95" s="144">
        <f>F53*K15/100</f>
        <v>0</v>
      </c>
      <c r="L95" s="142">
        <f>(F54+F55+F56+F57)*K15/100</f>
        <v>0</v>
      </c>
      <c r="N95" s="145">
        <f t="shared" si="24"/>
        <v>0</v>
      </c>
      <c r="O95" s="146" t="e">
        <f t="shared" si="25"/>
        <v>#DIV/0!</v>
      </c>
    </row>
    <row r="96" spans="4:15" ht="15" customHeight="1">
      <c r="D96" s="69"/>
      <c r="E96" s="42" t="str">
        <f t="shared" si="22"/>
        <v>d</v>
      </c>
      <c r="G96" s="17">
        <v>50</v>
      </c>
      <c r="H96" s="141"/>
      <c r="I96" s="142">
        <f t="shared" si="23"/>
        <v>0</v>
      </c>
      <c r="J96" s="143">
        <f>SUM(G44:G52)*K15/100</f>
        <v>0</v>
      </c>
      <c r="K96" s="144">
        <f>G53*K15/100</f>
        <v>0</v>
      </c>
      <c r="L96" s="142">
        <f>(G54+G55+G56+G57)*K15/100</f>
        <v>0</v>
      </c>
      <c r="N96" s="145">
        <f t="shared" si="24"/>
        <v>0</v>
      </c>
      <c r="O96" s="146" t="e">
        <f t="shared" si="25"/>
        <v>#DIV/0!</v>
      </c>
    </row>
    <row r="97" spans="4:15" ht="15" customHeight="1">
      <c r="D97" s="69"/>
      <c r="E97" s="42" t="str">
        <f t="shared" si="22"/>
        <v>e</v>
      </c>
      <c r="G97" s="17">
        <v>50</v>
      </c>
      <c r="H97" s="141"/>
      <c r="I97" s="142">
        <f t="shared" si="23"/>
        <v>0</v>
      </c>
      <c r="J97" s="143">
        <f>SUM(H44:H52)*K15/100</f>
        <v>0</v>
      </c>
      <c r="K97" s="144">
        <f>H53*K15/100</f>
        <v>0</v>
      </c>
      <c r="L97" s="142">
        <f>(H54+H55+H56+H57)*K15/100</f>
        <v>0</v>
      </c>
      <c r="N97" s="145">
        <f t="shared" si="24"/>
        <v>0</v>
      </c>
      <c r="O97" s="146" t="e">
        <f t="shared" si="25"/>
        <v>#DIV/0!</v>
      </c>
    </row>
    <row r="98" spans="4:15" ht="15" customHeight="1">
      <c r="D98" s="69"/>
      <c r="E98" s="42" t="str">
        <f t="shared" si="22"/>
        <v>f</v>
      </c>
      <c r="G98" s="17">
        <v>50</v>
      </c>
      <c r="H98" s="141"/>
      <c r="I98" s="142">
        <f t="shared" si="23"/>
        <v>0</v>
      </c>
      <c r="J98" s="143">
        <f>SUM(I44:I52)*K15/100</f>
        <v>0</v>
      </c>
      <c r="K98" s="144">
        <f>I53*K15/100</f>
        <v>0</v>
      </c>
      <c r="L98" s="142">
        <f>(I54+I55+I56+I57)*K15/100</f>
        <v>0</v>
      </c>
      <c r="N98" s="145">
        <f t="shared" si="24"/>
        <v>0</v>
      </c>
      <c r="O98" s="146" t="e">
        <f t="shared" si="25"/>
        <v>#DIV/0!</v>
      </c>
    </row>
    <row r="99" spans="4:15" ht="15" customHeight="1">
      <c r="D99" s="69"/>
      <c r="E99" s="42" t="str">
        <f t="shared" si="22"/>
        <v>g</v>
      </c>
      <c r="G99" s="17">
        <v>50</v>
      </c>
      <c r="H99" s="141"/>
      <c r="I99" s="142">
        <f t="shared" si="23"/>
        <v>0</v>
      </c>
      <c r="J99" s="143">
        <f>SUM(J44:J52)*K15/100</f>
        <v>0</v>
      </c>
      <c r="K99" s="144">
        <f>J53*K15/100</f>
        <v>0</v>
      </c>
      <c r="L99" s="142">
        <f>(J54+J55+J56+J57)*K15/100</f>
        <v>0</v>
      </c>
      <c r="N99" s="145">
        <f t="shared" si="24"/>
        <v>0</v>
      </c>
      <c r="O99" s="146" t="e">
        <f t="shared" si="25"/>
        <v>#DIV/0!</v>
      </c>
    </row>
    <row r="100" spans="4:16" ht="15" customHeight="1" thickBot="1">
      <c r="D100" s="134"/>
      <c r="E100" s="135" t="str">
        <f t="shared" si="22"/>
        <v>h</v>
      </c>
      <c r="F100" s="135"/>
      <c r="G100" s="18">
        <v>50</v>
      </c>
      <c r="H100" s="147"/>
      <c r="I100" s="148">
        <f t="shared" si="23"/>
        <v>0</v>
      </c>
      <c r="J100" s="149">
        <f>SUM(K44:K52)*K15/100</f>
        <v>0</v>
      </c>
      <c r="K100" s="150">
        <f>K53*K15/100</f>
        <v>0</v>
      </c>
      <c r="L100" s="148">
        <f>(K54+K55+K56+K57)*K15/100</f>
        <v>0</v>
      </c>
      <c r="N100" s="151">
        <f t="shared" si="24"/>
        <v>0</v>
      </c>
      <c r="O100" s="152" t="e">
        <f t="shared" si="25"/>
        <v>#DIV/0!</v>
      </c>
      <c r="P100" s="153" t="e">
        <f>SUM(O93:O100)</f>
        <v>#DIV/0!</v>
      </c>
    </row>
    <row r="101" spans="4:15" ht="15" customHeight="1">
      <c r="D101" s="140">
        <f>J16</f>
        <v>2024</v>
      </c>
      <c r="E101" s="42" t="str">
        <f t="shared" si="22"/>
        <v>FHF</v>
      </c>
      <c r="F101" s="10">
        <v>100</v>
      </c>
      <c r="G101" s="127"/>
      <c r="H101" s="141">
        <f>(SUM(J105:J112)+SUM(K105:K112)+SUM(L105:L112)-SUM(I105:I112))*F101/100</f>
        <v>0</v>
      </c>
      <c r="I101" s="142"/>
      <c r="J101" s="143"/>
      <c r="K101" s="144"/>
      <c r="L101" s="142"/>
      <c r="N101" s="133"/>
      <c r="O101" s="146"/>
    </row>
    <row r="102" spans="4:15" ht="15" customHeight="1">
      <c r="D102" s="69"/>
      <c r="E102" s="42" t="str">
        <f t="shared" si="22"/>
        <v>IN</v>
      </c>
      <c r="F102" s="10">
        <v>0</v>
      </c>
      <c r="G102" s="127"/>
      <c r="H102" s="141">
        <f>(SUM(J105:J112)+SUM(K105:K112)+SUM(L105:L112)-SUM(I105:I112))*F102/100</f>
        <v>0</v>
      </c>
      <c r="I102" s="142"/>
      <c r="J102" s="143"/>
      <c r="K102" s="144"/>
      <c r="L102" s="142"/>
      <c r="N102" s="133"/>
      <c r="O102" s="146"/>
    </row>
    <row r="103" spans="4:15" ht="15" customHeight="1">
      <c r="D103" s="69"/>
      <c r="E103" s="42" t="str">
        <f t="shared" si="22"/>
        <v>NFR</v>
      </c>
      <c r="F103" s="10">
        <v>0</v>
      </c>
      <c r="G103" s="127"/>
      <c r="H103" s="141">
        <f>(SUM(J105:J112)+SUM(K105:K112)+SUM(L105:L112)-SUM(I105:I112))*F103/100</f>
        <v>0</v>
      </c>
      <c r="I103" s="142"/>
      <c r="J103" s="143"/>
      <c r="K103" s="144"/>
      <c r="L103" s="142"/>
      <c r="N103" s="133"/>
      <c r="O103" s="146"/>
    </row>
    <row r="104" spans="4:15" ht="15" customHeight="1">
      <c r="D104" s="69"/>
      <c r="E104" s="41" t="s">
        <v>71</v>
      </c>
      <c r="F104" s="41">
        <f>SUM(F101:F103)</f>
        <v>100</v>
      </c>
      <c r="G104" s="127"/>
      <c r="H104" s="141"/>
      <c r="I104" s="142"/>
      <c r="J104" s="143"/>
      <c r="K104" s="144"/>
      <c r="L104" s="142"/>
      <c r="N104" s="133"/>
      <c r="O104" s="146"/>
    </row>
    <row r="105" spans="4:15" ht="15" customHeight="1">
      <c r="D105" s="69"/>
      <c r="E105" s="42" t="str">
        <f aca="true" t="shared" si="26" ref="E105:E112">E93</f>
        <v>a</v>
      </c>
      <c r="G105" s="17">
        <v>50</v>
      </c>
      <c r="H105" s="141"/>
      <c r="I105" s="142">
        <f aca="true" t="shared" si="27" ref="I105:I112">(J105+K105+L105)*G105/100</f>
        <v>0</v>
      </c>
      <c r="J105" s="143">
        <f>SUM(D44:D52)*K16/100</f>
        <v>0</v>
      </c>
      <c r="K105" s="144">
        <f>D53*K16/100</f>
        <v>0</v>
      </c>
      <c r="L105" s="142">
        <f>(D54+D55+D56+D57)*K16/100</f>
        <v>0</v>
      </c>
      <c r="N105" s="145">
        <f>(J105+K105+L105)-I105</f>
        <v>0</v>
      </c>
      <c r="O105" s="146" t="e">
        <f>(N105/($H$101+$H$102+$H$103))*100</f>
        <v>#DIV/0!</v>
      </c>
    </row>
    <row r="106" spans="4:15" ht="15" customHeight="1">
      <c r="D106" s="69"/>
      <c r="E106" s="42" t="str">
        <f t="shared" si="26"/>
        <v>b</v>
      </c>
      <c r="G106" s="17">
        <v>50</v>
      </c>
      <c r="H106" s="141"/>
      <c r="I106" s="142">
        <f t="shared" si="27"/>
        <v>0</v>
      </c>
      <c r="J106" s="143">
        <f>SUM(E44:E52)*K16/100</f>
        <v>0</v>
      </c>
      <c r="K106" s="144">
        <f>E53*K16/100</f>
        <v>0</v>
      </c>
      <c r="L106" s="142">
        <f>(E54+E55+E56+E57)*K16/100</f>
        <v>0</v>
      </c>
      <c r="N106" s="145">
        <f aca="true" t="shared" si="28" ref="N106:N112">(J106+K106+L106)-I106</f>
        <v>0</v>
      </c>
      <c r="O106" s="146" t="e">
        <f>(N106/($H$101+$H$102+$H$103))*100</f>
        <v>#DIV/0!</v>
      </c>
    </row>
    <row r="107" spans="4:15" ht="15" customHeight="1">
      <c r="D107" s="69"/>
      <c r="E107" s="42" t="str">
        <f t="shared" si="26"/>
        <v>c</v>
      </c>
      <c r="G107" s="17">
        <v>50</v>
      </c>
      <c r="H107" s="141"/>
      <c r="I107" s="142">
        <f t="shared" si="27"/>
        <v>0</v>
      </c>
      <c r="J107" s="143">
        <f>SUM(F44:F52)*K16/100</f>
        <v>0</v>
      </c>
      <c r="K107" s="144">
        <f>F53*K16/100</f>
        <v>0</v>
      </c>
      <c r="L107" s="142">
        <f>(F54+F55+F56+F57)*K16/100</f>
        <v>0</v>
      </c>
      <c r="N107" s="145">
        <f t="shared" si="28"/>
        <v>0</v>
      </c>
      <c r="O107" s="146" t="e">
        <f aca="true" t="shared" si="29" ref="O107:O112">(N107/($H$101+$H$102+$H$103))*100</f>
        <v>#DIV/0!</v>
      </c>
    </row>
    <row r="108" spans="4:15" ht="15" customHeight="1">
      <c r="D108" s="69"/>
      <c r="E108" s="42" t="str">
        <f t="shared" si="26"/>
        <v>d</v>
      </c>
      <c r="G108" s="17">
        <v>50</v>
      </c>
      <c r="H108" s="141"/>
      <c r="I108" s="142">
        <f t="shared" si="27"/>
        <v>0</v>
      </c>
      <c r="J108" s="143">
        <f>SUM(G44:G52)*K16/100</f>
        <v>0</v>
      </c>
      <c r="K108" s="144">
        <f>G53*K16/100</f>
        <v>0</v>
      </c>
      <c r="L108" s="142">
        <f>(G54+G55+G56+G57)*K16/100</f>
        <v>0</v>
      </c>
      <c r="N108" s="145">
        <f t="shared" si="28"/>
        <v>0</v>
      </c>
      <c r="O108" s="146" t="e">
        <f t="shared" si="29"/>
        <v>#DIV/0!</v>
      </c>
    </row>
    <row r="109" spans="4:15" ht="15" customHeight="1">
      <c r="D109" s="69"/>
      <c r="E109" s="42" t="str">
        <f t="shared" si="26"/>
        <v>e</v>
      </c>
      <c r="G109" s="17">
        <v>50</v>
      </c>
      <c r="H109" s="141"/>
      <c r="I109" s="142">
        <f t="shared" si="27"/>
        <v>0</v>
      </c>
      <c r="J109" s="143">
        <f>SUM(H44:H52)*K16/100</f>
        <v>0</v>
      </c>
      <c r="K109" s="144">
        <f>H53*K16/100</f>
        <v>0</v>
      </c>
      <c r="L109" s="142">
        <f>(H54+H55+H56+H57)*K16/100</f>
        <v>0</v>
      </c>
      <c r="N109" s="145">
        <f t="shared" si="28"/>
        <v>0</v>
      </c>
      <c r="O109" s="146" t="e">
        <f t="shared" si="29"/>
        <v>#DIV/0!</v>
      </c>
    </row>
    <row r="110" spans="4:15" ht="15" customHeight="1">
      <c r="D110" s="69"/>
      <c r="E110" s="42" t="str">
        <f t="shared" si="26"/>
        <v>f</v>
      </c>
      <c r="G110" s="17">
        <v>50</v>
      </c>
      <c r="H110" s="141"/>
      <c r="I110" s="142">
        <f t="shared" si="27"/>
        <v>0</v>
      </c>
      <c r="J110" s="143">
        <f>SUM(I44:I52)*K16/100</f>
        <v>0</v>
      </c>
      <c r="K110" s="144">
        <f>I53*K16/100</f>
        <v>0</v>
      </c>
      <c r="L110" s="142">
        <f>(I54+I55+I56+I57)*K16/100</f>
        <v>0</v>
      </c>
      <c r="N110" s="145">
        <f t="shared" si="28"/>
        <v>0</v>
      </c>
      <c r="O110" s="146" t="e">
        <f t="shared" si="29"/>
        <v>#DIV/0!</v>
      </c>
    </row>
    <row r="111" spans="4:15" ht="15" customHeight="1">
      <c r="D111" s="69"/>
      <c r="E111" s="42" t="str">
        <f t="shared" si="26"/>
        <v>g</v>
      </c>
      <c r="G111" s="17">
        <v>50</v>
      </c>
      <c r="H111" s="141"/>
      <c r="I111" s="142">
        <f t="shared" si="27"/>
        <v>0</v>
      </c>
      <c r="J111" s="143">
        <f>SUM(J44:J52)*K16/100</f>
        <v>0</v>
      </c>
      <c r="K111" s="144">
        <f>J53*K16/100</f>
        <v>0</v>
      </c>
      <c r="L111" s="142">
        <f>(J54+J55+J56+J57)*K16/100</f>
        <v>0</v>
      </c>
      <c r="N111" s="145">
        <f t="shared" si="28"/>
        <v>0</v>
      </c>
      <c r="O111" s="146" t="e">
        <f t="shared" si="29"/>
        <v>#DIV/0!</v>
      </c>
    </row>
    <row r="112" spans="4:16" ht="15" customHeight="1" thickBot="1">
      <c r="D112" s="134"/>
      <c r="E112" s="135" t="str">
        <f t="shared" si="26"/>
        <v>h</v>
      </c>
      <c r="F112" s="135"/>
      <c r="G112" s="18">
        <v>50</v>
      </c>
      <c r="H112" s="147"/>
      <c r="I112" s="148">
        <f t="shared" si="27"/>
        <v>0</v>
      </c>
      <c r="J112" s="149">
        <f>SUM(K44:K52)*K16/100</f>
        <v>0</v>
      </c>
      <c r="K112" s="150">
        <f>K53*K16/100</f>
        <v>0</v>
      </c>
      <c r="L112" s="148">
        <f>(K54+K55+K56+K57)*K16/100</f>
        <v>0</v>
      </c>
      <c r="N112" s="151">
        <f t="shared" si="28"/>
        <v>0</v>
      </c>
      <c r="O112" s="152" t="e">
        <f t="shared" si="29"/>
        <v>#DIV/0!</v>
      </c>
      <c r="P112" s="153" t="e">
        <f>SUM(O105:O112)</f>
        <v>#DIV/0!</v>
      </c>
    </row>
    <row r="113" spans="4:15" ht="15" customHeight="1" thickBot="1">
      <c r="D113" s="154"/>
      <c r="E113" s="155" t="s">
        <v>11</v>
      </c>
      <c r="F113" s="155"/>
      <c r="G113" s="156"/>
      <c r="H113" s="157">
        <f>SUM(H65:H112)</f>
        <v>5300</v>
      </c>
      <c r="I113" s="158">
        <f>SUM(I65:I112)</f>
        <v>4700</v>
      </c>
      <c r="J113" s="159">
        <f>SUM(J65:J112)</f>
        <v>0</v>
      </c>
      <c r="K113" s="160">
        <f>SUM(K65:K112)</f>
        <v>5000</v>
      </c>
      <c r="L113" s="158">
        <f>SUM(L65:L112)</f>
        <v>5000</v>
      </c>
      <c r="N113" s="161">
        <f>SUM(N69:N112)</f>
        <v>5300</v>
      </c>
      <c r="O113" s="162"/>
    </row>
    <row r="114" spans="5:11" ht="15" customHeight="1">
      <c r="E114" s="42" t="s">
        <v>30</v>
      </c>
      <c r="H114" s="163">
        <f>H113+I113</f>
        <v>10000</v>
      </c>
      <c r="I114" s="81" t="s">
        <v>31</v>
      </c>
      <c r="J114" s="81"/>
      <c r="K114" s="81"/>
    </row>
    <row r="115" spans="5:11" ht="15" customHeight="1">
      <c r="E115" s="42" t="s">
        <v>32</v>
      </c>
      <c r="H115" s="163">
        <f>J113+K113+L113</f>
        <v>10000</v>
      </c>
      <c r="I115" s="81" t="s">
        <v>33</v>
      </c>
      <c r="J115" s="81"/>
      <c r="K115" s="81"/>
    </row>
    <row r="116" spans="5:8" ht="15" customHeight="1">
      <c r="E116" s="42" t="s">
        <v>34</v>
      </c>
      <c r="H116" s="164">
        <f>H113/(J113+K113+L113)</f>
        <v>0.53</v>
      </c>
    </row>
    <row r="117" ht="15.75" customHeight="1" thickBot="1">
      <c r="H117" s="81"/>
    </row>
    <row r="118" spans="2:19" ht="15" customHeight="1">
      <c r="B118" s="165" t="s">
        <v>7</v>
      </c>
      <c r="C118" s="58"/>
      <c r="D118" s="166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167"/>
    </row>
    <row r="119" spans="2:19" ht="15" customHeight="1">
      <c r="B119" s="168"/>
      <c r="C119" s="64"/>
      <c r="D119" s="63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169"/>
    </row>
    <row r="120" spans="2:19" ht="15" customHeight="1">
      <c r="B120" s="69"/>
      <c r="C120" s="42" t="s">
        <v>48</v>
      </c>
      <c r="D120" s="170">
        <f>J13</f>
        <v>2021</v>
      </c>
      <c r="E120" s="171"/>
      <c r="F120" s="171"/>
      <c r="G120" s="171"/>
      <c r="H120" s="172">
        <f>J14</f>
        <v>2022</v>
      </c>
      <c r="I120" s="173"/>
      <c r="J120" s="173"/>
      <c r="K120" s="171"/>
      <c r="L120" s="172">
        <f>J15</f>
        <v>2023</v>
      </c>
      <c r="M120" s="171"/>
      <c r="N120" s="171"/>
      <c r="O120" s="174"/>
      <c r="P120" s="172">
        <f>J16</f>
        <v>2024</v>
      </c>
      <c r="Q120" s="171"/>
      <c r="R120" s="171"/>
      <c r="S120" s="175"/>
    </row>
    <row r="121" spans="2:19" ht="15" customHeight="1" thickBot="1">
      <c r="B121" s="134"/>
      <c r="C121" s="135"/>
      <c r="D121" s="176" t="s">
        <v>49</v>
      </c>
      <c r="E121" s="177" t="s">
        <v>50</v>
      </c>
      <c r="F121" s="177" t="s">
        <v>51</v>
      </c>
      <c r="G121" s="177" t="s">
        <v>52</v>
      </c>
      <c r="H121" s="177" t="s">
        <v>49</v>
      </c>
      <c r="I121" s="177" t="s">
        <v>50</v>
      </c>
      <c r="J121" s="177" t="s">
        <v>51</v>
      </c>
      <c r="K121" s="177" t="s">
        <v>52</v>
      </c>
      <c r="L121" s="177" t="s">
        <v>49</v>
      </c>
      <c r="M121" s="177" t="s">
        <v>50</v>
      </c>
      <c r="N121" s="177" t="s">
        <v>51</v>
      </c>
      <c r="O121" s="178" t="s">
        <v>52</v>
      </c>
      <c r="P121" s="177" t="s">
        <v>49</v>
      </c>
      <c r="Q121" s="177" t="s">
        <v>50</v>
      </c>
      <c r="R121" s="177" t="s">
        <v>51</v>
      </c>
      <c r="S121" s="179" t="s">
        <v>52</v>
      </c>
    </row>
    <row r="122" spans="2:19" ht="15" customHeight="1">
      <c r="B122" s="180" t="str">
        <f aca="true" t="shared" si="30" ref="B122:C130">B29</f>
        <v> 1.1</v>
      </c>
      <c r="C122" s="181" t="str">
        <f t="shared" si="30"/>
        <v>Utarbeide spesifikasjoner</v>
      </c>
      <c r="D122" s="32"/>
      <c r="E122" s="33"/>
      <c r="F122" s="33"/>
      <c r="G122" s="33" t="s">
        <v>53</v>
      </c>
      <c r="H122" s="33" t="s">
        <v>53</v>
      </c>
      <c r="I122" s="33"/>
      <c r="J122" s="33"/>
      <c r="K122" s="33"/>
      <c r="L122" s="33"/>
      <c r="M122" s="33"/>
      <c r="N122" s="33"/>
      <c r="O122" s="39"/>
      <c r="P122" s="33"/>
      <c r="Q122" s="33"/>
      <c r="R122" s="33"/>
      <c r="S122" s="34"/>
    </row>
    <row r="123" spans="2:19" ht="15" customHeight="1">
      <c r="B123" s="180" t="str">
        <f t="shared" si="30"/>
        <v> 1.2</v>
      </c>
      <c r="C123" s="181">
        <f t="shared" si="30"/>
        <v>0</v>
      </c>
      <c r="D123" s="32"/>
      <c r="E123" s="33"/>
      <c r="F123" s="33"/>
      <c r="G123" s="33"/>
      <c r="H123" s="33" t="s">
        <v>53</v>
      </c>
      <c r="I123" s="33" t="s">
        <v>53</v>
      </c>
      <c r="J123" s="33"/>
      <c r="K123" s="33"/>
      <c r="L123" s="33"/>
      <c r="M123" s="33"/>
      <c r="N123" s="33"/>
      <c r="O123" s="39"/>
      <c r="P123" s="33"/>
      <c r="Q123" s="33"/>
      <c r="R123" s="33"/>
      <c r="S123" s="34"/>
    </row>
    <row r="124" spans="2:19" ht="15" customHeight="1">
      <c r="B124" s="180" t="str">
        <f t="shared" si="30"/>
        <v> 1.3</v>
      </c>
      <c r="C124" s="181">
        <f t="shared" si="30"/>
        <v>0</v>
      </c>
      <c r="D124" s="32"/>
      <c r="E124" s="33"/>
      <c r="F124" s="33"/>
      <c r="G124" s="33"/>
      <c r="H124" s="33"/>
      <c r="I124" s="33" t="s">
        <v>53</v>
      </c>
      <c r="J124" s="33" t="s">
        <v>53</v>
      </c>
      <c r="K124" s="33" t="s">
        <v>53</v>
      </c>
      <c r="L124" s="33"/>
      <c r="M124" s="33"/>
      <c r="N124" s="33"/>
      <c r="O124" s="39"/>
      <c r="P124" s="33"/>
      <c r="Q124" s="33"/>
      <c r="R124" s="33"/>
      <c r="S124" s="34"/>
    </row>
    <row r="125" spans="2:19" ht="15" customHeight="1">
      <c r="B125" s="180" t="str">
        <f t="shared" si="30"/>
        <v> 1.4</v>
      </c>
      <c r="C125" s="181">
        <f t="shared" si="30"/>
        <v>0</v>
      </c>
      <c r="D125" s="32"/>
      <c r="E125" s="33"/>
      <c r="F125" s="33"/>
      <c r="G125" s="33"/>
      <c r="H125" s="33"/>
      <c r="I125" s="33"/>
      <c r="J125" s="33"/>
      <c r="K125" s="33" t="s">
        <v>53</v>
      </c>
      <c r="L125" s="33" t="s">
        <v>53</v>
      </c>
      <c r="M125" s="33"/>
      <c r="N125" s="33"/>
      <c r="O125" s="39"/>
      <c r="P125" s="33"/>
      <c r="Q125" s="33"/>
      <c r="R125" s="33"/>
      <c r="S125" s="34"/>
    </row>
    <row r="126" spans="2:19" ht="15" customHeight="1">
      <c r="B126" s="180" t="str">
        <f t="shared" si="30"/>
        <v> 1.5</v>
      </c>
      <c r="C126" s="181">
        <f t="shared" si="30"/>
        <v>0</v>
      </c>
      <c r="D126" s="32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9"/>
      <c r="P126" s="33"/>
      <c r="Q126" s="33"/>
      <c r="R126" s="33"/>
      <c r="S126" s="34"/>
    </row>
    <row r="127" spans="2:19" ht="15" customHeight="1">
      <c r="B127" s="180" t="str">
        <f t="shared" si="30"/>
        <v> 1.6</v>
      </c>
      <c r="C127" s="181">
        <f t="shared" si="30"/>
        <v>0</v>
      </c>
      <c r="D127" s="32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9"/>
      <c r="P127" s="33"/>
      <c r="Q127" s="33"/>
      <c r="R127" s="33"/>
      <c r="S127" s="34"/>
    </row>
    <row r="128" spans="2:19" ht="15" customHeight="1">
      <c r="B128" s="180" t="str">
        <f t="shared" si="30"/>
        <v> 1.7</v>
      </c>
      <c r="C128" s="181">
        <f t="shared" si="30"/>
        <v>0</v>
      </c>
      <c r="D128" s="32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9"/>
      <c r="P128" s="33"/>
      <c r="Q128" s="33"/>
      <c r="R128" s="33"/>
      <c r="S128" s="34"/>
    </row>
    <row r="129" spans="2:19" ht="15" customHeight="1">
      <c r="B129" s="180" t="str">
        <f t="shared" si="30"/>
        <v> 1.8</v>
      </c>
      <c r="C129" s="181">
        <f t="shared" si="30"/>
        <v>0</v>
      </c>
      <c r="D129" s="32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9"/>
      <c r="P129" s="33"/>
      <c r="Q129" s="33"/>
      <c r="R129" s="33"/>
      <c r="S129" s="34"/>
    </row>
    <row r="130" spans="2:19" ht="15" customHeight="1">
      <c r="B130" s="180" t="str">
        <f t="shared" si="30"/>
        <v> 1.9</v>
      </c>
      <c r="C130" s="181" t="str">
        <f t="shared" si="30"/>
        <v>Prosjektledelse og rapportering</v>
      </c>
      <c r="D130" s="32"/>
      <c r="E130" s="33"/>
      <c r="F130" s="33"/>
      <c r="G130" s="33" t="s">
        <v>53</v>
      </c>
      <c r="H130" s="33" t="s">
        <v>53</v>
      </c>
      <c r="I130" s="33" t="s">
        <v>53</v>
      </c>
      <c r="J130" s="33" t="s">
        <v>53</v>
      </c>
      <c r="K130" s="33" t="s">
        <v>53</v>
      </c>
      <c r="L130" s="33" t="s">
        <v>53</v>
      </c>
      <c r="M130" s="33"/>
      <c r="N130" s="33"/>
      <c r="O130" s="39"/>
      <c r="P130" s="33"/>
      <c r="Q130" s="33"/>
      <c r="R130" s="33"/>
      <c r="S130" s="34"/>
    </row>
    <row r="131" spans="2:19" ht="15" customHeight="1" thickBot="1">
      <c r="B131" s="182"/>
      <c r="C131" s="183"/>
      <c r="D131" s="35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40"/>
      <c r="P131" s="36"/>
      <c r="Q131" s="36"/>
      <c r="R131" s="36"/>
      <c r="S131" s="37"/>
    </row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.75" customHeight="1"/>
    <row r="147" ht="16.5" customHeight="1"/>
    <row r="148" ht="15.75" customHeight="1"/>
    <row r="149" ht="15" customHeight="1"/>
    <row r="150" ht="15" customHeight="1"/>
  </sheetData>
  <sheetProtection password="FD4C" sheet="1"/>
  <printOptions/>
  <pageMargins left="0.11811023622047245" right="0.11811023622047245" top="0.35433070866141736" bottom="0.15748031496062992" header="0.5118110236220472" footer="0.5118110236220472"/>
  <pageSetup fitToHeight="1" fitToWidth="1" horizontalDpi="300" verticalDpi="3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31"/>
  <sheetViews>
    <sheetView zoomScale="75" zoomScaleNormal="75" zoomScalePageLayoutView="0" workbookViewId="0" topLeftCell="A81">
      <selection activeCell="L86" sqref="L86"/>
    </sheetView>
  </sheetViews>
  <sheetFormatPr defaultColWidth="11.421875" defaultRowHeight="15"/>
  <cols>
    <col min="1" max="1" width="11.7109375" style="42" customWidth="1"/>
    <col min="2" max="2" width="5.7109375" style="42" customWidth="1"/>
    <col min="3" max="3" width="50.7109375" style="42" customWidth="1"/>
    <col min="4" max="12" width="11.7109375" style="42" customWidth="1"/>
    <col min="13" max="16384" width="11.421875" style="42" customWidth="1"/>
  </cols>
  <sheetData>
    <row r="2" spans="1:2" ht="15">
      <c r="A2" s="43"/>
      <c r="B2" s="44"/>
    </row>
    <row r="4" ht="23.25">
      <c r="B4" s="45" t="s">
        <v>56</v>
      </c>
    </row>
    <row r="5" spans="1:2" ht="23.25">
      <c r="A5" s="46"/>
      <c r="B5" s="45" t="s">
        <v>57</v>
      </c>
    </row>
    <row r="6" spans="1:2" ht="18">
      <c r="A6" s="46"/>
      <c r="B6" s="47" t="s">
        <v>70</v>
      </c>
    </row>
    <row r="7" spans="1:2" ht="18">
      <c r="A7" s="46"/>
      <c r="B7" s="47" t="s">
        <v>92</v>
      </c>
    </row>
    <row r="8" spans="1:3" ht="18">
      <c r="A8" s="46"/>
      <c r="C8" s="44"/>
    </row>
    <row r="9" spans="2:11" ht="23.25">
      <c r="B9" s="45" t="s">
        <v>73</v>
      </c>
      <c r="C9" s="48"/>
      <c r="D9" s="1" t="str">
        <f>'Fase 1'!D9</f>
        <v>"Automatisering av prosesslinje om bord i trålere"</v>
      </c>
      <c r="E9" s="2"/>
      <c r="F9" s="2"/>
      <c r="G9" s="2"/>
      <c r="H9" s="2"/>
      <c r="I9" s="2"/>
      <c r="J9" s="3"/>
      <c r="K9" s="3"/>
    </row>
    <row r="10" spans="2:11" ht="23.25">
      <c r="B10" s="45" t="s">
        <v>40</v>
      </c>
      <c r="C10" s="48"/>
      <c r="D10" s="4" t="s">
        <v>75</v>
      </c>
      <c r="E10" s="2"/>
      <c r="F10" s="2"/>
      <c r="G10" s="2"/>
      <c r="H10" s="2"/>
      <c r="I10" s="2"/>
      <c r="J10" s="3"/>
      <c r="K10" s="3"/>
    </row>
    <row r="11" spans="3:4" ht="15">
      <c r="C11" s="43"/>
      <c r="D11" s="49"/>
    </row>
    <row r="12" ht="14.25">
      <c r="J12" s="50" t="s">
        <v>39</v>
      </c>
    </row>
    <row r="13" spans="3:11" ht="15">
      <c r="C13" s="43" t="s">
        <v>0</v>
      </c>
      <c r="D13" s="11">
        <f>'Fase 1'!D13</f>
        <v>0</v>
      </c>
      <c r="E13" s="12"/>
      <c r="J13" s="5">
        <f>'Fase 1'!J13</f>
        <v>2021</v>
      </c>
      <c r="K13" s="5">
        <v>0</v>
      </c>
    </row>
    <row r="14" spans="3:11" ht="15">
      <c r="C14" s="43" t="s">
        <v>2</v>
      </c>
      <c r="D14" s="6" t="str">
        <f>'Fase 1'!D14</f>
        <v>XX</v>
      </c>
      <c r="E14" s="7"/>
      <c r="F14" s="7"/>
      <c r="G14" s="38" t="s">
        <v>67</v>
      </c>
      <c r="H14" s="51">
        <f>'Fase 1'!H14</f>
        <v>0</v>
      </c>
      <c r="J14" s="5">
        <f>'Fase 1'!J14</f>
        <v>2022</v>
      </c>
      <c r="K14" s="5">
        <v>0</v>
      </c>
    </row>
    <row r="15" spans="10:11" ht="14.25">
      <c r="J15" s="5">
        <f>'Fase 1'!J15</f>
        <v>2023</v>
      </c>
      <c r="K15" s="5">
        <v>0</v>
      </c>
    </row>
    <row r="16" spans="10:11" ht="14.25">
      <c r="J16" s="5">
        <f>'Fase 1'!J16</f>
        <v>2024</v>
      </c>
      <c r="K16" s="5">
        <v>0</v>
      </c>
    </row>
    <row r="17" spans="10:12" ht="14.25">
      <c r="J17" s="52" t="s">
        <v>63</v>
      </c>
      <c r="K17" s="53">
        <f>K13+K14+K15+K16</f>
        <v>0</v>
      </c>
      <c r="L17" s="227">
        <v>1</v>
      </c>
    </row>
    <row r="18" spans="2:11" ht="14.25">
      <c r="B18" s="54" t="s">
        <v>85</v>
      </c>
      <c r="C18" s="55"/>
      <c r="D18" s="8" t="str">
        <f>'Fase 1'!D18</f>
        <v>a</v>
      </c>
      <c r="E18" s="8" t="str">
        <f>'Fase 1'!E18</f>
        <v>b</v>
      </c>
      <c r="F18" s="8" t="str">
        <f>'Fase 1'!F18</f>
        <v>c</v>
      </c>
      <c r="G18" s="8" t="str">
        <f>'Fase 1'!G18</f>
        <v>d</v>
      </c>
      <c r="H18" s="8" t="str">
        <f>'Fase 1'!H18</f>
        <v>e</v>
      </c>
      <c r="I18" s="8" t="str">
        <f>'Fase 1'!I18</f>
        <v>f</v>
      </c>
      <c r="J18" s="8" t="str">
        <f>'Fase 1'!J18</f>
        <v>g</v>
      </c>
      <c r="K18" s="8" t="str">
        <f>'Fase 1'!K18</f>
        <v>h</v>
      </c>
    </row>
    <row r="19" spans="2:11" ht="14.25">
      <c r="B19" s="56" t="s">
        <v>3</v>
      </c>
      <c r="C19" s="55"/>
      <c r="D19" s="8">
        <f>'Fase 1'!D19</f>
        <v>0</v>
      </c>
      <c r="E19" s="8">
        <f>'Fase 1'!E19</f>
        <v>0</v>
      </c>
      <c r="F19" s="8">
        <f>'Fase 1'!F19</f>
        <v>0</v>
      </c>
      <c r="G19" s="8">
        <f>'Fase 1'!G19</f>
        <v>0</v>
      </c>
      <c r="H19" s="8">
        <f>'Fase 1'!H19</f>
        <v>0</v>
      </c>
      <c r="I19" s="8">
        <f>'Fase 1'!I19</f>
        <v>0</v>
      </c>
      <c r="J19" s="8">
        <f>'Fase 1'!J19</f>
        <v>0</v>
      </c>
      <c r="K19" s="8">
        <f>'Fase 1'!K19</f>
        <v>0</v>
      </c>
    </row>
    <row r="20" spans="2:11" ht="14.25">
      <c r="B20" s="56" t="s">
        <v>54</v>
      </c>
      <c r="C20" s="55"/>
      <c r="D20" s="8">
        <f>'Fase 1'!D20</f>
        <v>0</v>
      </c>
      <c r="E20" s="8">
        <f>'Fase 1'!E20</f>
        <v>0</v>
      </c>
      <c r="F20" s="8">
        <f>'Fase 1'!F20</f>
        <v>0</v>
      </c>
      <c r="G20" s="8">
        <f>'Fase 1'!G20</f>
        <v>0</v>
      </c>
      <c r="H20" s="8">
        <f>'Fase 1'!H20</f>
        <v>0</v>
      </c>
      <c r="I20" s="8">
        <f>'Fase 1'!I20</f>
        <v>0</v>
      </c>
      <c r="J20" s="8">
        <f>'Fase 1'!J20</f>
        <v>0</v>
      </c>
      <c r="K20" s="8">
        <f>'Fase 1'!K20</f>
        <v>0</v>
      </c>
    </row>
    <row r="21" spans="2:11" ht="14.25">
      <c r="B21" s="54" t="s">
        <v>55</v>
      </c>
      <c r="C21" s="55"/>
      <c r="D21" s="8">
        <f>'Fase 1'!D21</f>
        <v>0</v>
      </c>
      <c r="E21" s="8">
        <f>'Fase 1'!E21</f>
        <v>0</v>
      </c>
      <c r="F21" s="8">
        <f>'Fase 1'!F21</f>
        <v>0</v>
      </c>
      <c r="G21" s="8">
        <f>'Fase 1'!G21</f>
        <v>0</v>
      </c>
      <c r="H21" s="8">
        <f>'Fase 1'!H21</f>
        <v>0</v>
      </c>
      <c r="I21" s="8">
        <f>'Fase 1'!I21</f>
        <v>0</v>
      </c>
      <c r="J21" s="8">
        <f>'Fase 1'!J21</f>
        <v>0</v>
      </c>
      <c r="K21" s="8">
        <f>'Fase 1'!K21</f>
        <v>0</v>
      </c>
    </row>
    <row r="22" spans="2:11" ht="14.25">
      <c r="B22" s="54" t="s">
        <v>87</v>
      </c>
      <c r="C22" s="55"/>
      <c r="D22" s="8">
        <f>'Fase 1'!D22</f>
        <v>0</v>
      </c>
      <c r="E22" s="8">
        <f>'Fase 1'!E22</f>
        <v>0</v>
      </c>
      <c r="F22" s="8">
        <f>'Fase 1'!F22</f>
        <v>0</v>
      </c>
      <c r="G22" s="8">
        <f>'Fase 1'!G22</f>
        <v>0</v>
      </c>
      <c r="H22" s="8">
        <f>'Fase 1'!H22</f>
        <v>0</v>
      </c>
      <c r="I22" s="8">
        <f>'Fase 1'!I22</f>
        <v>0</v>
      </c>
      <c r="J22" s="8">
        <f>'Fase 1'!J22</f>
        <v>0</v>
      </c>
      <c r="K22" s="8">
        <f>'Fase 1'!K22</f>
        <v>0</v>
      </c>
    </row>
    <row r="24" ht="15" thickBot="1"/>
    <row r="25" spans="2:12" ht="15">
      <c r="B25" s="57" t="s">
        <v>47</v>
      </c>
      <c r="C25" s="58"/>
      <c r="D25" s="59" t="str">
        <f>D18</f>
        <v>a</v>
      </c>
      <c r="E25" s="60" t="str">
        <f>E18</f>
        <v>b</v>
      </c>
      <c r="F25" s="60" t="str">
        <f>F18</f>
        <v>c</v>
      </c>
      <c r="G25" s="61" t="str">
        <f aca="true" t="shared" si="0" ref="G25:L25">G40</f>
        <v>d</v>
      </c>
      <c r="H25" s="61" t="str">
        <f t="shared" si="0"/>
        <v>e</v>
      </c>
      <c r="I25" s="61" t="str">
        <f t="shared" si="0"/>
        <v>f</v>
      </c>
      <c r="J25" s="61" t="str">
        <f t="shared" si="0"/>
        <v>g</v>
      </c>
      <c r="K25" s="61" t="str">
        <f t="shared" si="0"/>
        <v>h</v>
      </c>
      <c r="L25" s="62" t="str">
        <f t="shared" si="0"/>
        <v>Totalt</v>
      </c>
    </row>
    <row r="26" spans="2:12" ht="14.25">
      <c r="B26" s="63"/>
      <c r="C26" s="64"/>
      <c r="D26" s="65"/>
      <c r="E26" s="66"/>
      <c r="F26" s="67"/>
      <c r="G26" s="67"/>
      <c r="H26" s="67"/>
      <c r="I26" s="67"/>
      <c r="J26" s="67"/>
      <c r="K26" s="67"/>
      <c r="L26" s="68"/>
    </row>
    <row r="27" spans="2:12" ht="14.25">
      <c r="B27" s="69"/>
      <c r="C27" s="70" t="s">
        <v>48</v>
      </c>
      <c r="D27" s="71" t="s">
        <v>9</v>
      </c>
      <c r="E27" s="72" t="s">
        <v>9</v>
      </c>
      <c r="F27" s="73" t="s">
        <v>9</v>
      </c>
      <c r="G27" s="73" t="s">
        <v>9</v>
      </c>
      <c r="H27" s="73" t="s">
        <v>9</v>
      </c>
      <c r="I27" s="73" t="s">
        <v>9</v>
      </c>
      <c r="J27" s="73" t="s">
        <v>9</v>
      </c>
      <c r="K27" s="73" t="s">
        <v>9</v>
      </c>
      <c r="L27" s="74" t="s">
        <v>9</v>
      </c>
    </row>
    <row r="28" spans="2:12" ht="15" thickBot="1">
      <c r="B28" s="69"/>
      <c r="D28" s="75"/>
      <c r="E28" s="76"/>
      <c r="F28" s="77"/>
      <c r="G28" s="77"/>
      <c r="H28" s="77"/>
      <c r="I28" s="77"/>
      <c r="J28" s="77"/>
      <c r="K28" s="77"/>
      <c r="L28" s="78"/>
    </row>
    <row r="29" spans="2:12" ht="14.25">
      <c r="B29" s="79" t="s">
        <v>36</v>
      </c>
      <c r="C29" s="19"/>
      <c r="D29" s="20">
        <v>0</v>
      </c>
      <c r="E29" s="21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30">
        <f>SUM(D29:K29)</f>
        <v>0</v>
      </c>
    </row>
    <row r="30" spans="2:12" ht="14.25">
      <c r="B30" s="80" t="s">
        <v>35</v>
      </c>
      <c r="C30" s="23"/>
      <c r="D30" s="20">
        <v>0</v>
      </c>
      <c r="E30" s="21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30">
        <f>SUM(D30:K30)</f>
        <v>0</v>
      </c>
    </row>
    <row r="31" spans="2:13" ht="14.25">
      <c r="B31" s="80" t="s">
        <v>37</v>
      </c>
      <c r="C31" s="23"/>
      <c r="D31" s="20">
        <v>0</v>
      </c>
      <c r="E31" s="21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30">
        <f aca="true" t="shared" si="1" ref="L31:L36">SUM(D31:K31)</f>
        <v>0</v>
      </c>
      <c r="M31" s="81"/>
    </row>
    <row r="32" spans="2:13" ht="14.25">
      <c r="B32" s="80" t="s">
        <v>38</v>
      </c>
      <c r="C32" s="23"/>
      <c r="D32" s="20">
        <v>0</v>
      </c>
      <c r="E32" s="21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30">
        <f t="shared" si="1"/>
        <v>0</v>
      </c>
      <c r="M32" s="81"/>
    </row>
    <row r="33" spans="2:13" ht="14.25">
      <c r="B33" s="80" t="s">
        <v>41</v>
      </c>
      <c r="C33" s="23"/>
      <c r="D33" s="20">
        <v>0</v>
      </c>
      <c r="E33" s="21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30">
        <f t="shared" si="1"/>
        <v>0</v>
      </c>
      <c r="M33" s="81"/>
    </row>
    <row r="34" spans="2:13" ht="14.25">
      <c r="B34" s="80" t="s">
        <v>42</v>
      </c>
      <c r="C34" s="23"/>
      <c r="D34" s="20">
        <v>0</v>
      </c>
      <c r="E34" s="21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30">
        <f t="shared" si="1"/>
        <v>0</v>
      </c>
      <c r="M34" s="81"/>
    </row>
    <row r="35" spans="2:13" ht="14.25">
      <c r="B35" s="80" t="s">
        <v>43</v>
      </c>
      <c r="C35" s="23"/>
      <c r="D35" s="20">
        <v>0</v>
      </c>
      <c r="E35" s="21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30">
        <f t="shared" si="1"/>
        <v>0</v>
      </c>
      <c r="M35" s="81"/>
    </row>
    <row r="36" spans="2:19" ht="14.25">
      <c r="B36" s="82" t="s">
        <v>44</v>
      </c>
      <c r="C36" s="23"/>
      <c r="D36" s="20">
        <v>0</v>
      </c>
      <c r="E36" s="21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30">
        <f t="shared" si="1"/>
        <v>0</v>
      </c>
      <c r="M36" s="81"/>
      <c r="N36" s="83"/>
      <c r="O36" s="83"/>
      <c r="P36" s="83"/>
      <c r="Q36" s="83"/>
      <c r="R36" s="83"/>
      <c r="S36" s="83"/>
    </row>
    <row r="37" spans="2:12" ht="14.25">
      <c r="B37" s="86" t="s">
        <v>45</v>
      </c>
      <c r="C37" s="64" t="s">
        <v>64</v>
      </c>
      <c r="D37" s="24">
        <v>0</v>
      </c>
      <c r="E37" s="25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1">
        <f>SUM(D37:K37)</f>
        <v>0</v>
      </c>
    </row>
    <row r="38" spans="2:12" ht="15" thickBot="1">
      <c r="B38" s="87"/>
      <c r="C38" s="88" t="s">
        <v>11</v>
      </c>
      <c r="D38" s="27">
        <f>SUM(D29:D37)</f>
        <v>0</v>
      </c>
      <c r="E38" s="28">
        <f aca="true" t="shared" si="2" ref="E38:L38">SUM(E29:E37)</f>
        <v>0</v>
      </c>
      <c r="F38" s="28">
        <f t="shared" si="2"/>
        <v>0</v>
      </c>
      <c r="G38" s="28">
        <f t="shared" si="2"/>
        <v>0</v>
      </c>
      <c r="H38" s="28">
        <f t="shared" si="2"/>
        <v>0</v>
      </c>
      <c r="I38" s="28">
        <f t="shared" si="2"/>
        <v>0</v>
      </c>
      <c r="J38" s="28">
        <f t="shared" si="2"/>
        <v>0</v>
      </c>
      <c r="K38" s="28">
        <f t="shared" si="2"/>
        <v>0</v>
      </c>
      <c r="L38" s="29">
        <f t="shared" si="2"/>
        <v>0</v>
      </c>
    </row>
    <row r="39" ht="15" thickBot="1"/>
    <row r="40" spans="2:12" ht="15">
      <c r="B40" s="57" t="s">
        <v>5</v>
      </c>
      <c r="C40" s="58"/>
      <c r="D40" s="89" t="str">
        <f aca="true" t="shared" si="3" ref="D40:K40">D18</f>
        <v>a</v>
      </c>
      <c r="E40" s="90" t="str">
        <f t="shared" si="3"/>
        <v>b</v>
      </c>
      <c r="F40" s="90" t="str">
        <f t="shared" si="3"/>
        <v>c</v>
      </c>
      <c r="G40" s="90" t="str">
        <f t="shared" si="3"/>
        <v>d</v>
      </c>
      <c r="H40" s="90" t="str">
        <f t="shared" si="3"/>
        <v>e</v>
      </c>
      <c r="I40" s="90" t="str">
        <f t="shared" si="3"/>
        <v>f</v>
      </c>
      <c r="J40" s="90" t="str">
        <f t="shared" si="3"/>
        <v>g</v>
      </c>
      <c r="K40" s="90" t="str">
        <f t="shared" si="3"/>
        <v>h</v>
      </c>
      <c r="L40" s="91" t="s">
        <v>6</v>
      </c>
    </row>
    <row r="41" spans="2:12" ht="14.25">
      <c r="B41" s="63"/>
      <c r="C41" s="64"/>
      <c r="D41" s="92"/>
      <c r="E41" s="93"/>
      <c r="F41" s="93"/>
      <c r="G41" s="93"/>
      <c r="H41" s="93"/>
      <c r="I41" s="93"/>
      <c r="J41" s="93"/>
      <c r="K41" s="93"/>
      <c r="L41" s="94"/>
    </row>
    <row r="42" spans="2:12" ht="14.25">
      <c r="B42" s="69"/>
      <c r="C42" s="70" t="s">
        <v>48</v>
      </c>
      <c r="D42" s="95" t="s">
        <v>8</v>
      </c>
      <c r="E42" s="96" t="s">
        <v>8</v>
      </c>
      <c r="F42" s="96" t="s">
        <v>8</v>
      </c>
      <c r="G42" s="96" t="s">
        <v>8</v>
      </c>
      <c r="H42" s="96" t="s">
        <v>8</v>
      </c>
      <c r="I42" s="96" t="s">
        <v>8</v>
      </c>
      <c r="J42" s="96" t="s">
        <v>8</v>
      </c>
      <c r="K42" s="96" t="s">
        <v>8</v>
      </c>
      <c r="L42" s="97" t="s">
        <v>8</v>
      </c>
    </row>
    <row r="43" spans="2:12" ht="15" thickBot="1">
      <c r="B43" s="69"/>
      <c r="D43" s="98"/>
      <c r="E43" s="99"/>
      <c r="F43" s="99"/>
      <c r="G43" s="99"/>
      <c r="H43" s="99"/>
      <c r="I43" s="99"/>
      <c r="J43" s="99"/>
      <c r="K43" s="99"/>
      <c r="L43" s="100"/>
    </row>
    <row r="44" spans="2:12" ht="14.25">
      <c r="B44" s="79" t="str">
        <f aca="true" t="shared" si="4" ref="B44:C52">B29</f>
        <v> 1.1</v>
      </c>
      <c r="C44" s="101">
        <f t="shared" si="4"/>
        <v>0</v>
      </c>
      <c r="D44" s="102">
        <f aca="true" t="shared" si="5" ref="D44:D52">D29*$D$22</f>
        <v>0</v>
      </c>
      <c r="E44" s="103">
        <f aca="true" t="shared" si="6" ref="E44:E52">E29*$E$22</f>
        <v>0</v>
      </c>
      <c r="F44" s="103">
        <f aca="true" t="shared" si="7" ref="F44:F52">F29*$F$22</f>
        <v>0</v>
      </c>
      <c r="G44" s="103">
        <f aca="true" t="shared" si="8" ref="G44:G52">G29*$G$22</f>
        <v>0</v>
      </c>
      <c r="H44" s="103">
        <f aca="true" t="shared" si="9" ref="H44:H52">H29*$H$22</f>
        <v>0</v>
      </c>
      <c r="I44" s="103">
        <f aca="true" t="shared" si="10" ref="I44:I52">I29*$I$22</f>
        <v>0</v>
      </c>
      <c r="J44" s="103">
        <f aca="true" t="shared" si="11" ref="J44:J52">J29*$J$22</f>
        <v>0</v>
      </c>
      <c r="K44" s="103">
        <f aca="true" t="shared" si="12" ref="K44:K52">K29*$K$22</f>
        <v>0</v>
      </c>
      <c r="L44" s="104">
        <f aca="true" t="shared" si="13" ref="L44:L57">SUM(D44:K44)</f>
        <v>0</v>
      </c>
    </row>
    <row r="45" spans="2:12" ht="14.25">
      <c r="B45" s="80" t="str">
        <f t="shared" si="4"/>
        <v> 1.2</v>
      </c>
      <c r="C45" s="105">
        <f t="shared" si="4"/>
        <v>0</v>
      </c>
      <c r="D45" s="106">
        <f t="shared" si="5"/>
        <v>0</v>
      </c>
      <c r="E45" s="107">
        <f t="shared" si="6"/>
        <v>0</v>
      </c>
      <c r="F45" s="107">
        <f t="shared" si="7"/>
        <v>0</v>
      </c>
      <c r="G45" s="107">
        <f t="shared" si="8"/>
        <v>0</v>
      </c>
      <c r="H45" s="107">
        <f t="shared" si="9"/>
        <v>0</v>
      </c>
      <c r="I45" s="107">
        <f t="shared" si="10"/>
        <v>0</v>
      </c>
      <c r="J45" s="107">
        <f t="shared" si="11"/>
        <v>0</v>
      </c>
      <c r="K45" s="107">
        <f t="shared" si="12"/>
        <v>0</v>
      </c>
      <c r="L45" s="108">
        <f t="shared" si="13"/>
        <v>0</v>
      </c>
    </row>
    <row r="46" spans="2:12" ht="14.25">
      <c r="B46" s="80" t="str">
        <f t="shared" si="4"/>
        <v> 1.3</v>
      </c>
      <c r="C46" s="105">
        <f t="shared" si="4"/>
        <v>0</v>
      </c>
      <c r="D46" s="106">
        <f t="shared" si="5"/>
        <v>0</v>
      </c>
      <c r="E46" s="107">
        <f t="shared" si="6"/>
        <v>0</v>
      </c>
      <c r="F46" s="107">
        <f t="shared" si="7"/>
        <v>0</v>
      </c>
      <c r="G46" s="107">
        <f t="shared" si="8"/>
        <v>0</v>
      </c>
      <c r="H46" s="107">
        <f t="shared" si="9"/>
        <v>0</v>
      </c>
      <c r="I46" s="107">
        <f t="shared" si="10"/>
        <v>0</v>
      </c>
      <c r="J46" s="107">
        <f t="shared" si="11"/>
        <v>0</v>
      </c>
      <c r="K46" s="107">
        <f t="shared" si="12"/>
        <v>0</v>
      </c>
      <c r="L46" s="108">
        <f>SUM(D46:K46)</f>
        <v>0</v>
      </c>
    </row>
    <row r="47" spans="2:12" ht="14.25">
      <c r="B47" s="80" t="str">
        <f t="shared" si="4"/>
        <v> 1.4</v>
      </c>
      <c r="C47" s="105">
        <f t="shared" si="4"/>
        <v>0</v>
      </c>
      <c r="D47" s="106">
        <f t="shared" si="5"/>
        <v>0</v>
      </c>
      <c r="E47" s="107">
        <f t="shared" si="6"/>
        <v>0</v>
      </c>
      <c r="F47" s="107">
        <f t="shared" si="7"/>
        <v>0</v>
      </c>
      <c r="G47" s="107">
        <f t="shared" si="8"/>
        <v>0</v>
      </c>
      <c r="H47" s="107">
        <f t="shared" si="9"/>
        <v>0</v>
      </c>
      <c r="I47" s="107">
        <f t="shared" si="10"/>
        <v>0</v>
      </c>
      <c r="J47" s="107">
        <f t="shared" si="11"/>
        <v>0</v>
      </c>
      <c r="K47" s="107">
        <f t="shared" si="12"/>
        <v>0</v>
      </c>
      <c r="L47" s="108">
        <f>SUM(D47:K47)</f>
        <v>0</v>
      </c>
    </row>
    <row r="48" spans="2:12" ht="14.25">
      <c r="B48" s="80" t="str">
        <f t="shared" si="4"/>
        <v> 1.5</v>
      </c>
      <c r="C48" s="109">
        <f t="shared" si="4"/>
        <v>0</v>
      </c>
      <c r="D48" s="106">
        <f t="shared" si="5"/>
        <v>0</v>
      </c>
      <c r="E48" s="107">
        <f t="shared" si="6"/>
        <v>0</v>
      </c>
      <c r="F48" s="107">
        <f t="shared" si="7"/>
        <v>0</v>
      </c>
      <c r="G48" s="107">
        <f t="shared" si="8"/>
        <v>0</v>
      </c>
      <c r="H48" s="107">
        <f t="shared" si="9"/>
        <v>0</v>
      </c>
      <c r="I48" s="107">
        <f t="shared" si="10"/>
        <v>0</v>
      </c>
      <c r="J48" s="107">
        <f t="shared" si="11"/>
        <v>0</v>
      </c>
      <c r="K48" s="107">
        <f t="shared" si="12"/>
        <v>0</v>
      </c>
      <c r="L48" s="108">
        <f>SUM(D48:K48)</f>
        <v>0</v>
      </c>
    </row>
    <row r="49" spans="2:12" ht="14.25">
      <c r="B49" s="80" t="str">
        <f t="shared" si="4"/>
        <v> 1.6</v>
      </c>
      <c r="C49" s="109">
        <f t="shared" si="4"/>
        <v>0</v>
      </c>
      <c r="D49" s="106">
        <f t="shared" si="5"/>
        <v>0</v>
      </c>
      <c r="E49" s="107">
        <f t="shared" si="6"/>
        <v>0</v>
      </c>
      <c r="F49" s="107">
        <f t="shared" si="7"/>
        <v>0</v>
      </c>
      <c r="G49" s="107">
        <f t="shared" si="8"/>
        <v>0</v>
      </c>
      <c r="H49" s="107">
        <f t="shared" si="9"/>
        <v>0</v>
      </c>
      <c r="I49" s="107">
        <f t="shared" si="10"/>
        <v>0</v>
      </c>
      <c r="J49" s="107">
        <f t="shared" si="11"/>
        <v>0</v>
      </c>
      <c r="K49" s="107">
        <f t="shared" si="12"/>
        <v>0</v>
      </c>
      <c r="L49" s="108">
        <f>SUM(D49:K49)</f>
        <v>0</v>
      </c>
    </row>
    <row r="50" spans="2:12" ht="14.25">
      <c r="B50" s="80" t="str">
        <f t="shared" si="4"/>
        <v> 1.7</v>
      </c>
      <c r="C50" s="109">
        <f t="shared" si="4"/>
        <v>0</v>
      </c>
      <c r="D50" s="106">
        <f t="shared" si="5"/>
        <v>0</v>
      </c>
      <c r="E50" s="107">
        <f t="shared" si="6"/>
        <v>0</v>
      </c>
      <c r="F50" s="107">
        <f t="shared" si="7"/>
        <v>0</v>
      </c>
      <c r="G50" s="107">
        <f t="shared" si="8"/>
        <v>0</v>
      </c>
      <c r="H50" s="107">
        <f t="shared" si="9"/>
        <v>0</v>
      </c>
      <c r="I50" s="107">
        <f t="shared" si="10"/>
        <v>0</v>
      </c>
      <c r="J50" s="107">
        <f t="shared" si="11"/>
        <v>0</v>
      </c>
      <c r="K50" s="107">
        <f t="shared" si="12"/>
        <v>0</v>
      </c>
      <c r="L50" s="108">
        <f t="shared" si="13"/>
        <v>0</v>
      </c>
    </row>
    <row r="51" spans="2:12" ht="14.25">
      <c r="B51" s="80" t="str">
        <f t="shared" si="4"/>
        <v> 1.8</v>
      </c>
      <c r="C51" s="109">
        <f t="shared" si="4"/>
        <v>0</v>
      </c>
      <c r="D51" s="106">
        <f t="shared" si="5"/>
        <v>0</v>
      </c>
      <c r="E51" s="107">
        <f t="shared" si="6"/>
        <v>0</v>
      </c>
      <c r="F51" s="107">
        <f t="shared" si="7"/>
        <v>0</v>
      </c>
      <c r="G51" s="107">
        <f t="shared" si="8"/>
        <v>0</v>
      </c>
      <c r="H51" s="107">
        <f t="shared" si="9"/>
        <v>0</v>
      </c>
      <c r="I51" s="107">
        <f t="shared" si="10"/>
        <v>0</v>
      </c>
      <c r="J51" s="107">
        <f t="shared" si="11"/>
        <v>0</v>
      </c>
      <c r="K51" s="107">
        <f t="shared" si="12"/>
        <v>0</v>
      </c>
      <c r="L51" s="108">
        <f t="shared" si="13"/>
        <v>0</v>
      </c>
    </row>
    <row r="52" spans="2:14" ht="14.25">
      <c r="B52" s="80" t="str">
        <f t="shared" si="4"/>
        <v> 1.9</v>
      </c>
      <c r="C52" s="105" t="str">
        <f t="shared" si="4"/>
        <v>Prosjektledelse og rapportering</v>
      </c>
      <c r="D52" s="106">
        <f t="shared" si="5"/>
        <v>0</v>
      </c>
      <c r="E52" s="107">
        <f t="shared" si="6"/>
        <v>0</v>
      </c>
      <c r="F52" s="107">
        <f t="shared" si="7"/>
        <v>0</v>
      </c>
      <c r="G52" s="107">
        <f t="shared" si="8"/>
        <v>0</v>
      </c>
      <c r="H52" s="107">
        <f t="shared" si="9"/>
        <v>0</v>
      </c>
      <c r="I52" s="107">
        <f t="shared" si="10"/>
        <v>0</v>
      </c>
      <c r="J52" s="107">
        <f t="shared" si="11"/>
        <v>0</v>
      </c>
      <c r="K52" s="107">
        <f t="shared" si="12"/>
        <v>0</v>
      </c>
      <c r="L52" s="108">
        <f t="shared" si="13"/>
        <v>0</v>
      </c>
      <c r="N52" s="81"/>
    </row>
    <row r="53" spans="2:12" ht="14.25">
      <c r="B53" s="80"/>
      <c r="C53" s="42" t="s">
        <v>10</v>
      </c>
      <c r="D53" s="13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08">
        <f t="shared" si="13"/>
        <v>0</v>
      </c>
    </row>
    <row r="54" spans="2:12" ht="14.25">
      <c r="B54" s="80"/>
      <c r="C54" s="42" t="s">
        <v>58</v>
      </c>
      <c r="D54" s="13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08">
        <f t="shared" si="13"/>
        <v>0</v>
      </c>
    </row>
    <row r="55" spans="2:12" ht="14.25">
      <c r="B55" s="80"/>
      <c r="C55" s="42" t="s">
        <v>68</v>
      </c>
      <c r="D55" s="13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08">
        <f t="shared" si="13"/>
        <v>0</v>
      </c>
    </row>
    <row r="56" spans="2:12" ht="14.25">
      <c r="B56" s="80"/>
      <c r="C56" s="42" t="s">
        <v>66</v>
      </c>
      <c r="D56" s="13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08">
        <f t="shared" si="13"/>
        <v>0</v>
      </c>
    </row>
    <row r="57" spans="2:12" ht="14.25">
      <c r="B57" s="86"/>
      <c r="C57" s="64" t="s">
        <v>59</v>
      </c>
      <c r="D57" s="15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10">
        <f t="shared" si="13"/>
        <v>0</v>
      </c>
    </row>
    <row r="58" spans="2:14" ht="14.25">
      <c r="B58" s="111"/>
      <c r="C58" s="112" t="s">
        <v>11</v>
      </c>
      <c r="D58" s="113">
        <f aca="true" t="shared" si="14" ref="D58:L58">SUM(D44:D57)</f>
        <v>0</v>
      </c>
      <c r="E58" s="114">
        <f t="shared" si="14"/>
        <v>0</v>
      </c>
      <c r="F58" s="114">
        <f t="shared" si="14"/>
        <v>0</v>
      </c>
      <c r="G58" s="114">
        <f t="shared" si="14"/>
        <v>0</v>
      </c>
      <c r="H58" s="114">
        <f t="shared" si="14"/>
        <v>0</v>
      </c>
      <c r="I58" s="114">
        <f t="shared" si="14"/>
        <v>0</v>
      </c>
      <c r="J58" s="114">
        <f t="shared" si="14"/>
        <v>0</v>
      </c>
      <c r="K58" s="114">
        <f t="shared" si="14"/>
        <v>0</v>
      </c>
      <c r="L58" s="115">
        <f t="shared" si="14"/>
        <v>0</v>
      </c>
      <c r="N58" s="81"/>
    </row>
    <row r="59" spans="2:14" ht="15" thickBot="1">
      <c r="B59" s="116"/>
      <c r="C59" s="117" t="s">
        <v>65</v>
      </c>
      <c r="D59" s="118" t="e">
        <f>D58/L58</f>
        <v>#DIV/0!</v>
      </c>
      <c r="E59" s="119" t="e">
        <f>E58/L58</f>
        <v>#DIV/0!</v>
      </c>
      <c r="F59" s="119" t="e">
        <f>F58/L58</f>
        <v>#DIV/0!</v>
      </c>
      <c r="G59" s="119" t="e">
        <f>G58/L58</f>
        <v>#DIV/0!</v>
      </c>
      <c r="H59" s="119" t="e">
        <f>H58/L58</f>
        <v>#DIV/0!</v>
      </c>
      <c r="I59" s="119" t="e">
        <f>I58/L58</f>
        <v>#DIV/0!</v>
      </c>
      <c r="J59" s="119" t="e">
        <f>J58/L58</f>
        <v>#DIV/0!</v>
      </c>
      <c r="K59" s="119" t="e">
        <f>K58/L58</f>
        <v>#DIV/0!</v>
      </c>
      <c r="L59" s="120" t="e">
        <f>SUM(D59:K59)</f>
        <v>#DIV/0!</v>
      </c>
      <c r="N59" s="81"/>
    </row>
    <row r="60" ht="15" thickBot="1"/>
    <row r="61" spans="4:15" ht="15" thickBot="1">
      <c r="D61" s="121" t="s">
        <v>46</v>
      </c>
      <c r="E61" s="122"/>
      <c r="F61" s="122"/>
      <c r="G61" s="122"/>
      <c r="H61" s="123" t="s">
        <v>12</v>
      </c>
      <c r="I61" s="124"/>
      <c r="J61" s="122" t="s">
        <v>13</v>
      </c>
      <c r="K61" s="122"/>
      <c r="L61" s="124"/>
      <c r="N61" s="125"/>
      <c r="O61" s="126"/>
    </row>
    <row r="62" spans="4:15" ht="14.25">
      <c r="D62" s="69"/>
      <c r="G62" s="127"/>
      <c r="H62" s="69" t="s">
        <v>14</v>
      </c>
      <c r="I62" s="128" t="s">
        <v>15</v>
      </c>
      <c r="J62" s="42" t="s">
        <v>16</v>
      </c>
      <c r="K62" s="129" t="s">
        <v>17</v>
      </c>
      <c r="L62" s="128" t="s">
        <v>18</v>
      </c>
      <c r="N62" s="130" t="s">
        <v>19</v>
      </c>
      <c r="O62" s="130" t="s">
        <v>19</v>
      </c>
    </row>
    <row r="63" spans="4:15" ht="14.25">
      <c r="D63" s="69"/>
      <c r="E63" s="42" t="s">
        <v>1</v>
      </c>
      <c r="F63" s="42" t="s">
        <v>19</v>
      </c>
      <c r="G63" s="127" t="s">
        <v>20</v>
      </c>
      <c r="H63" s="69" t="s">
        <v>21</v>
      </c>
      <c r="I63" s="131" t="s">
        <v>20</v>
      </c>
      <c r="J63" s="42" t="s">
        <v>22</v>
      </c>
      <c r="K63" s="132" t="s">
        <v>23</v>
      </c>
      <c r="L63" s="131" t="s">
        <v>24</v>
      </c>
      <c r="N63" s="133" t="s">
        <v>61</v>
      </c>
      <c r="O63" s="133" t="s">
        <v>61</v>
      </c>
    </row>
    <row r="64" spans="4:15" ht="15" thickBot="1">
      <c r="D64" s="134"/>
      <c r="E64" s="135"/>
      <c r="F64" s="135" t="s">
        <v>25</v>
      </c>
      <c r="G64" s="136" t="s">
        <v>26</v>
      </c>
      <c r="H64" s="134"/>
      <c r="I64" s="137"/>
      <c r="J64" s="135"/>
      <c r="K64" s="138"/>
      <c r="L64" s="137"/>
      <c r="N64" s="139" t="s">
        <v>62</v>
      </c>
      <c r="O64" s="139" t="s">
        <v>26</v>
      </c>
    </row>
    <row r="65" spans="4:15" ht="14.25">
      <c r="D65" s="140">
        <f>J13</f>
        <v>2021</v>
      </c>
      <c r="E65" s="10" t="s">
        <v>27</v>
      </c>
      <c r="F65" s="10">
        <v>100</v>
      </c>
      <c r="G65" s="127"/>
      <c r="H65" s="141">
        <f>(SUM(J69:J76)+SUM(K69:K76)+SUM(L69:L76)-SUM(I69:I76))*F65/100</f>
        <v>0</v>
      </c>
      <c r="I65" s="142"/>
      <c r="J65" s="143"/>
      <c r="K65" s="144"/>
      <c r="L65" s="142"/>
      <c r="N65" s="133"/>
      <c r="O65" s="133"/>
    </row>
    <row r="66" spans="4:15" ht="14.25">
      <c r="D66" s="69"/>
      <c r="E66" s="10" t="s">
        <v>28</v>
      </c>
      <c r="F66" s="10">
        <v>0</v>
      </c>
      <c r="G66" s="127"/>
      <c r="H66" s="141">
        <f>(SUM(J69:J76)+SUM(K69:K76)+SUM(L69:L76)-SUM(I69:I76))*F66/100</f>
        <v>0</v>
      </c>
      <c r="I66" s="142"/>
      <c r="J66" s="143"/>
      <c r="K66" s="144"/>
      <c r="L66" s="142"/>
      <c r="N66" s="133"/>
      <c r="O66" s="133"/>
    </row>
    <row r="67" spans="4:15" ht="14.25">
      <c r="D67" s="69"/>
      <c r="E67" s="10" t="s">
        <v>29</v>
      </c>
      <c r="F67" s="10">
        <v>0</v>
      </c>
      <c r="G67" s="127"/>
      <c r="H67" s="141">
        <f>(SUM(J69:J76)+SUM(K69:K76)+SUM(L69:L76)-SUM(I69:I76))*F67/100</f>
        <v>0</v>
      </c>
      <c r="I67" s="142"/>
      <c r="J67" s="143"/>
      <c r="K67" s="144"/>
      <c r="L67" s="142"/>
      <c r="N67" s="133"/>
      <c r="O67" s="133"/>
    </row>
    <row r="68" spans="3:15" ht="14.25">
      <c r="C68" s="42" t="s">
        <v>72</v>
      </c>
      <c r="D68" s="69"/>
      <c r="E68" s="41" t="s">
        <v>71</v>
      </c>
      <c r="F68" s="41">
        <f>SUM(F65:F67)</f>
        <v>100</v>
      </c>
      <c r="G68" s="127"/>
      <c r="H68" s="141"/>
      <c r="I68" s="142"/>
      <c r="J68" s="143"/>
      <c r="K68" s="144"/>
      <c r="L68" s="142"/>
      <c r="N68" s="133"/>
      <c r="O68" s="133"/>
    </row>
    <row r="69" spans="4:15" ht="14.25">
      <c r="D69" s="69"/>
      <c r="E69" s="42" t="str">
        <f>D18</f>
        <v>a</v>
      </c>
      <c r="G69" s="17">
        <v>50</v>
      </c>
      <c r="H69" s="141"/>
      <c r="I69" s="142">
        <f aca="true" t="shared" si="15" ref="I69:I76">(J69+K69+L69)*G69/100</f>
        <v>0</v>
      </c>
      <c r="J69" s="143">
        <f>SUM(D44:D52)*K13/100</f>
        <v>0</v>
      </c>
      <c r="K69" s="144">
        <f>D53*K13/100</f>
        <v>0</v>
      </c>
      <c r="L69" s="142">
        <f>(D54+D55+D56+D57)*K13/100</f>
        <v>0</v>
      </c>
      <c r="N69" s="145">
        <f>(J69+K69+L69)-I69</f>
        <v>0</v>
      </c>
      <c r="O69" s="146" t="e">
        <f>(N69/($H$65+$H$66+$H$67))*100</f>
        <v>#DIV/0!</v>
      </c>
    </row>
    <row r="70" spans="4:15" ht="14.25">
      <c r="D70" s="69"/>
      <c r="E70" s="42" t="str">
        <f>E18</f>
        <v>b</v>
      </c>
      <c r="G70" s="17">
        <v>50</v>
      </c>
      <c r="H70" s="141"/>
      <c r="I70" s="142">
        <f t="shared" si="15"/>
        <v>0</v>
      </c>
      <c r="J70" s="143">
        <f>SUM(E44:E52)*K13/100</f>
        <v>0</v>
      </c>
      <c r="K70" s="144">
        <f>E53*K13/100</f>
        <v>0</v>
      </c>
      <c r="L70" s="142">
        <f>(E54+E55+E56+E57)*K13/100</f>
        <v>0</v>
      </c>
      <c r="N70" s="145">
        <f aca="true" t="shared" si="16" ref="N70:N76">(J70+K70+L70)-I70</f>
        <v>0</v>
      </c>
      <c r="O70" s="146" t="e">
        <f>(N70/($H$65+$H$66+$H$67))*100</f>
        <v>#DIV/0!</v>
      </c>
    </row>
    <row r="71" spans="4:15" ht="14.25">
      <c r="D71" s="69"/>
      <c r="E71" s="42" t="str">
        <f>F18</f>
        <v>c</v>
      </c>
      <c r="G71" s="17">
        <v>50</v>
      </c>
      <c r="H71" s="141"/>
      <c r="I71" s="142">
        <f t="shared" si="15"/>
        <v>0</v>
      </c>
      <c r="J71" s="143">
        <f>SUM(F44:F52)*K13/100</f>
        <v>0</v>
      </c>
      <c r="K71" s="144">
        <f>F53*K13/100</f>
        <v>0</v>
      </c>
      <c r="L71" s="142">
        <f>(F54+F55+F56+F57)*K13/100</f>
        <v>0</v>
      </c>
      <c r="N71" s="145">
        <f t="shared" si="16"/>
        <v>0</v>
      </c>
      <c r="O71" s="146" t="e">
        <f aca="true" t="shared" si="17" ref="O71:O76">(N71/($H$65+$H$66+$H$67))*100</f>
        <v>#DIV/0!</v>
      </c>
    </row>
    <row r="72" spans="4:15" ht="14.25">
      <c r="D72" s="69"/>
      <c r="E72" s="42" t="str">
        <f>G18</f>
        <v>d</v>
      </c>
      <c r="G72" s="17">
        <v>50</v>
      </c>
      <c r="H72" s="141"/>
      <c r="I72" s="142">
        <f t="shared" si="15"/>
        <v>0</v>
      </c>
      <c r="J72" s="143">
        <f>SUM(G44:G52)*K13/100</f>
        <v>0</v>
      </c>
      <c r="K72" s="144">
        <f>G53*K13/100</f>
        <v>0</v>
      </c>
      <c r="L72" s="142">
        <f>(G54+G55+G56+G57)*K13/100</f>
        <v>0</v>
      </c>
      <c r="N72" s="145">
        <f t="shared" si="16"/>
        <v>0</v>
      </c>
      <c r="O72" s="146" t="e">
        <f t="shared" si="17"/>
        <v>#DIV/0!</v>
      </c>
    </row>
    <row r="73" spans="4:15" ht="14.25">
      <c r="D73" s="69"/>
      <c r="E73" s="42" t="str">
        <f>H18</f>
        <v>e</v>
      </c>
      <c r="G73" s="17">
        <v>50</v>
      </c>
      <c r="H73" s="141"/>
      <c r="I73" s="142">
        <f t="shared" si="15"/>
        <v>0</v>
      </c>
      <c r="J73" s="143">
        <f>SUM(H44:H52)*K13/100</f>
        <v>0</v>
      </c>
      <c r="K73" s="144">
        <f>H53*K13/100</f>
        <v>0</v>
      </c>
      <c r="L73" s="142">
        <f>(H54+H55+H56+H57)*K13/100</f>
        <v>0</v>
      </c>
      <c r="N73" s="145">
        <f t="shared" si="16"/>
        <v>0</v>
      </c>
      <c r="O73" s="146" t="e">
        <f t="shared" si="17"/>
        <v>#DIV/0!</v>
      </c>
    </row>
    <row r="74" spans="4:15" ht="14.25">
      <c r="D74" s="69"/>
      <c r="E74" s="42" t="str">
        <f>I18</f>
        <v>f</v>
      </c>
      <c r="G74" s="17">
        <v>50</v>
      </c>
      <c r="H74" s="141"/>
      <c r="I74" s="142">
        <f t="shared" si="15"/>
        <v>0</v>
      </c>
      <c r="J74" s="143">
        <f>SUM(I44:I52)*K13/100</f>
        <v>0</v>
      </c>
      <c r="K74" s="144">
        <f>I53*K13/100</f>
        <v>0</v>
      </c>
      <c r="L74" s="142">
        <f>(I54+I55+I56+I57)*K13/100</f>
        <v>0</v>
      </c>
      <c r="N74" s="145">
        <f t="shared" si="16"/>
        <v>0</v>
      </c>
      <c r="O74" s="146" t="e">
        <f t="shared" si="17"/>
        <v>#DIV/0!</v>
      </c>
    </row>
    <row r="75" spans="4:15" ht="14.25">
      <c r="D75" s="69"/>
      <c r="E75" s="42" t="str">
        <f>J18</f>
        <v>g</v>
      </c>
      <c r="G75" s="17">
        <v>50</v>
      </c>
      <c r="H75" s="141"/>
      <c r="I75" s="142">
        <f t="shared" si="15"/>
        <v>0</v>
      </c>
      <c r="J75" s="143">
        <f>SUM(J44:J52)*K13/100</f>
        <v>0</v>
      </c>
      <c r="K75" s="144">
        <f>J53*K13/100</f>
        <v>0</v>
      </c>
      <c r="L75" s="142">
        <f>(J54+J55+J56+J57)*K13/100</f>
        <v>0</v>
      </c>
      <c r="N75" s="145">
        <f t="shared" si="16"/>
        <v>0</v>
      </c>
      <c r="O75" s="146" t="e">
        <f t="shared" si="17"/>
        <v>#DIV/0!</v>
      </c>
    </row>
    <row r="76" spans="4:16" ht="15" thickBot="1">
      <c r="D76" s="134"/>
      <c r="E76" s="135" t="str">
        <f>K18</f>
        <v>h</v>
      </c>
      <c r="F76" s="135"/>
      <c r="G76" s="18">
        <v>50</v>
      </c>
      <c r="H76" s="147"/>
      <c r="I76" s="148">
        <f t="shared" si="15"/>
        <v>0</v>
      </c>
      <c r="J76" s="149">
        <f>SUM(K44:K52)*K13/100</f>
        <v>0</v>
      </c>
      <c r="K76" s="150">
        <f>K53*K13/100</f>
        <v>0</v>
      </c>
      <c r="L76" s="148">
        <f>(K54+K55+K56+K57)*K13/100</f>
        <v>0</v>
      </c>
      <c r="N76" s="151">
        <f t="shared" si="16"/>
        <v>0</v>
      </c>
      <c r="O76" s="152" t="e">
        <f t="shared" si="17"/>
        <v>#DIV/0!</v>
      </c>
      <c r="P76" s="153" t="e">
        <f>SUM(O69:O76)</f>
        <v>#DIV/0!</v>
      </c>
    </row>
    <row r="77" spans="4:15" ht="14.25">
      <c r="D77" s="140">
        <f>J14</f>
        <v>2022</v>
      </c>
      <c r="E77" s="42" t="str">
        <f>E65</f>
        <v>FHF</v>
      </c>
      <c r="F77" s="10">
        <v>100</v>
      </c>
      <c r="G77" s="127"/>
      <c r="H77" s="141">
        <f>(SUM(J81:J88)+SUM(K81:K88)+SUM(L81:L88)-SUM(I81:I88))*F77/100</f>
        <v>0</v>
      </c>
      <c r="I77" s="142"/>
      <c r="J77" s="143"/>
      <c r="K77" s="144"/>
      <c r="L77" s="142"/>
      <c r="N77" s="133"/>
      <c r="O77" s="146"/>
    </row>
    <row r="78" spans="4:15" ht="14.25">
      <c r="D78" s="69"/>
      <c r="E78" s="42" t="str">
        <f>E66</f>
        <v>IN</v>
      </c>
      <c r="F78" s="10">
        <v>0</v>
      </c>
      <c r="G78" s="127"/>
      <c r="H78" s="141">
        <f>(SUM(J81:J88)+SUM(K81:K88)+SUM(L81:L88)-SUM(I81:I88))*F78/100</f>
        <v>0</v>
      </c>
      <c r="I78" s="142"/>
      <c r="J78" s="143"/>
      <c r="K78" s="144"/>
      <c r="L78" s="142"/>
      <c r="N78" s="133"/>
      <c r="O78" s="146"/>
    </row>
    <row r="79" spans="4:15" ht="14.25">
      <c r="D79" s="69"/>
      <c r="E79" s="42" t="str">
        <f>E67</f>
        <v>NFR</v>
      </c>
      <c r="F79" s="10">
        <v>0</v>
      </c>
      <c r="G79" s="127"/>
      <c r="H79" s="141">
        <f>(SUM(J81:J88)+SUM(K81:K88)+SUM(L81:L88)-SUM(I81:I88))*F79/100</f>
        <v>0</v>
      </c>
      <c r="I79" s="142"/>
      <c r="J79" s="143"/>
      <c r="K79" s="144"/>
      <c r="L79" s="142"/>
      <c r="N79" s="133"/>
      <c r="O79" s="146"/>
    </row>
    <row r="80" spans="4:15" ht="14.25">
      <c r="D80" s="69"/>
      <c r="E80" s="41" t="s">
        <v>71</v>
      </c>
      <c r="F80" s="41">
        <f>SUM(F77:F79)</f>
        <v>100</v>
      </c>
      <c r="G80" s="127"/>
      <c r="H80" s="141"/>
      <c r="I80" s="142"/>
      <c r="J80" s="143"/>
      <c r="K80" s="144"/>
      <c r="L80" s="142"/>
      <c r="N80" s="133"/>
      <c r="O80" s="146"/>
    </row>
    <row r="81" spans="4:15" ht="14.25">
      <c r="D81" s="69"/>
      <c r="E81" s="42" t="str">
        <f aca="true" t="shared" si="18" ref="E81:E91">E69</f>
        <v>a</v>
      </c>
      <c r="G81" s="17">
        <v>50</v>
      </c>
      <c r="H81" s="141"/>
      <c r="I81" s="142">
        <f aca="true" t="shared" si="19" ref="I81:I88">(J81+K81+L81)*G81/100</f>
        <v>0</v>
      </c>
      <c r="J81" s="143">
        <f>SUM(D44:D52)*K14/100</f>
        <v>0</v>
      </c>
      <c r="K81" s="144">
        <f>D53*K14/100</f>
        <v>0</v>
      </c>
      <c r="L81" s="142">
        <f>(D54+D55+D56+D57)*K14/100</f>
        <v>0</v>
      </c>
      <c r="N81" s="145">
        <f aca="true" t="shared" si="20" ref="N81:N88">(J81+K81+L81)-I81</f>
        <v>0</v>
      </c>
      <c r="O81" s="146" t="e">
        <f>(N81/($H$77+$H$78+$H$79))*100</f>
        <v>#DIV/0!</v>
      </c>
    </row>
    <row r="82" spans="4:15" ht="14.25">
      <c r="D82" s="69"/>
      <c r="E82" s="42" t="str">
        <f t="shared" si="18"/>
        <v>b</v>
      </c>
      <c r="G82" s="17">
        <v>50</v>
      </c>
      <c r="H82" s="141"/>
      <c r="I82" s="142">
        <f t="shared" si="19"/>
        <v>0</v>
      </c>
      <c r="J82" s="143">
        <f>SUM(E44:E52)*K14/100</f>
        <v>0</v>
      </c>
      <c r="K82" s="144">
        <f>E53*K14/100</f>
        <v>0</v>
      </c>
      <c r="L82" s="142">
        <f>(E54+E55+E56+E57)*K14/100</f>
        <v>0</v>
      </c>
      <c r="N82" s="145">
        <f t="shared" si="20"/>
        <v>0</v>
      </c>
      <c r="O82" s="146" t="e">
        <f aca="true" t="shared" si="21" ref="O82:O88">(N82/($H$77+$H$78+$H$79))*100</f>
        <v>#DIV/0!</v>
      </c>
    </row>
    <row r="83" spans="4:15" ht="14.25">
      <c r="D83" s="69"/>
      <c r="E83" s="42" t="str">
        <f t="shared" si="18"/>
        <v>c</v>
      </c>
      <c r="G83" s="17">
        <v>50</v>
      </c>
      <c r="H83" s="141"/>
      <c r="I83" s="142">
        <f t="shared" si="19"/>
        <v>0</v>
      </c>
      <c r="J83" s="143">
        <f>SUM(F44:F52)*K14/100</f>
        <v>0</v>
      </c>
      <c r="K83" s="144">
        <f>F53*K14/100</f>
        <v>0</v>
      </c>
      <c r="L83" s="142">
        <f>(F54+F55+F56+F57)*K14/100</f>
        <v>0</v>
      </c>
      <c r="N83" s="145">
        <f t="shared" si="20"/>
        <v>0</v>
      </c>
      <c r="O83" s="146" t="e">
        <f t="shared" si="21"/>
        <v>#DIV/0!</v>
      </c>
    </row>
    <row r="84" spans="4:15" ht="14.25">
      <c r="D84" s="69"/>
      <c r="E84" s="42" t="str">
        <f t="shared" si="18"/>
        <v>d</v>
      </c>
      <c r="G84" s="17">
        <v>50</v>
      </c>
      <c r="H84" s="141"/>
      <c r="I84" s="142">
        <f t="shared" si="19"/>
        <v>0</v>
      </c>
      <c r="J84" s="143">
        <f>SUM(G44:G52)*K14/100</f>
        <v>0</v>
      </c>
      <c r="K84" s="144">
        <f>G53*K14/100</f>
        <v>0</v>
      </c>
      <c r="L84" s="142">
        <f>(G54+G55+G56+G57)*K14/100</f>
        <v>0</v>
      </c>
      <c r="N84" s="145">
        <f t="shared" si="20"/>
        <v>0</v>
      </c>
      <c r="O84" s="146" t="e">
        <f t="shared" si="21"/>
        <v>#DIV/0!</v>
      </c>
    </row>
    <row r="85" spans="4:15" ht="14.25">
      <c r="D85" s="69"/>
      <c r="E85" s="42" t="str">
        <f t="shared" si="18"/>
        <v>e</v>
      </c>
      <c r="G85" s="17">
        <v>50</v>
      </c>
      <c r="H85" s="141"/>
      <c r="I85" s="142">
        <f t="shared" si="19"/>
        <v>0</v>
      </c>
      <c r="J85" s="143">
        <f>SUM(H44:H52)*K14/100</f>
        <v>0</v>
      </c>
      <c r="K85" s="144">
        <f>H53*K14/100</f>
        <v>0</v>
      </c>
      <c r="L85" s="142">
        <f>(H54+H55+H56+H57)*K14/100</f>
        <v>0</v>
      </c>
      <c r="N85" s="145">
        <f t="shared" si="20"/>
        <v>0</v>
      </c>
      <c r="O85" s="146" t="e">
        <f t="shared" si="21"/>
        <v>#DIV/0!</v>
      </c>
    </row>
    <row r="86" spans="4:15" ht="14.25">
      <c r="D86" s="69"/>
      <c r="E86" s="42" t="str">
        <f t="shared" si="18"/>
        <v>f</v>
      </c>
      <c r="G86" s="17">
        <v>50</v>
      </c>
      <c r="H86" s="141"/>
      <c r="I86" s="142">
        <f t="shared" si="19"/>
        <v>0</v>
      </c>
      <c r="J86" s="143">
        <f>SUM(I44:I52)*K14/100</f>
        <v>0</v>
      </c>
      <c r="K86" s="144">
        <f>I53*K14/100</f>
        <v>0</v>
      </c>
      <c r="L86" s="142">
        <f>(I54+I55+I56+I57)*K14/100</f>
        <v>0</v>
      </c>
      <c r="N86" s="145">
        <f t="shared" si="20"/>
        <v>0</v>
      </c>
      <c r="O86" s="146" t="e">
        <f t="shared" si="21"/>
        <v>#DIV/0!</v>
      </c>
    </row>
    <row r="87" spans="4:15" ht="14.25">
      <c r="D87" s="69"/>
      <c r="E87" s="42" t="str">
        <f t="shared" si="18"/>
        <v>g</v>
      </c>
      <c r="G87" s="17">
        <v>50</v>
      </c>
      <c r="H87" s="141"/>
      <c r="I87" s="142">
        <f t="shared" si="19"/>
        <v>0</v>
      </c>
      <c r="J87" s="143">
        <f>SUM(J44:J52)*K14/100</f>
        <v>0</v>
      </c>
      <c r="K87" s="144">
        <f>J53*K14/100</f>
        <v>0</v>
      </c>
      <c r="L87" s="142">
        <f>(J54+J55+J56+J57)*K14/100</f>
        <v>0</v>
      </c>
      <c r="N87" s="145">
        <f t="shared" si="20"/>
        <v>0</v>
      </c>
      <c r="O87" s="146" t="e">
        <f t="shared" si="21"/>
        <v>#DIV/0!</v>
      </c>
    </row>
    <row r="88" spans="4:16" ht="15" thickBot="1">
      <c r="D88" s="134"/>
      <c r="E88" s="135" t="str">
        <f t="shared" si="18"/>
        <v>h</v>
      </c>
      <c r="F88" s="135"/>
      <c r="G88" s="18">
        <v>50</v>
      </c>
      <c r="H88" s="147"/>
      <c r="I88" s="148">
        <f t="shared" si="19"/>
        <v>0</v>
      </c>
      <c r="J88" s="149">
        <f>SUM(K44:K52)*K14/100</f>
        <v>0</v>
      </c>
      <c r="K88" s="150">
        <f>K53*K14/100</f>
        <v>0</v>
      </c>
      <c r="L88" s="148">
        <f>(K54+K55+K56+K57)*K14/100</f>
        <v>0</v>
      </c>
      <c r="N88" s="151">
        <f t="shared" si="20"/>
        <v>0</v>
      </c>
      <c r="O88" s="152" t="e">
        <f t="shared" si="21"/>
        <v>#DIV/0!</v>
      </c>
      <c r="P88" s="153" t="e">
        <f>SUM(O81:O88)</f>
        <v>#DIV/0!</v>
      </c>
    </row>
    <row r="89" spans="4:15" ht="14.25">
      <c r="D89" s="140">
        <f>J15</f>
        <v>2023</v>
      </c>
      <c r="E89" s="42" t="str">
        <f t="shared" si="18"/>
        <v>FHF</v>
      </c>
      <c r="F89" s="10">
        <v>100</v>
      </c>
      <c r="G89" s="127"/>
      <c r="H89" s="141">
        <f>(SUM(J93:J100)+SUM(K93:K100)+SUM(L93:L100)-SUM(I93:I100))*F89/100</f>
        <v>0</v>
      </c>
      <c r="I89" s="142"/>
      <c r="J89" s="143"/>
      <c r="K89" s="144"/>
      <c r="L89" s="142"/>
      <c r="N89" s="133"/>
      <c r="O89" s="146"/>
    </row>
    <row r="90" spans="4:15" ht="14.25">
      <c r="D90" s="69"/>
      <c r="E90" s="42" t="str">
        <f t="shared" si="18"/>
        <v>IN</v>
      </c>
      <c r="F90" s="10">
        <v>0</v>
      </c>
      <c r="G90" s="127"/>
      <c r="H90" s="141">
        <f>(SUM(J93:J100)+SUM(K93:K100)+SUM(L93:L100)-SUM(I93:I100))*F90/100</f>
        <v>0</v>
      </c>
      <c r="I90" s="142"/>
      <c r="J90" s="143"/>
      <c r="K90" s="144"/>
      <c r="L90" s="142"/>
      <c r="N90" s="133"/>
      <c r="O90" s="146"/>
    </row>
    <row r="91" spans="4:15" ht="14.25">
      <c r="D91" s="69"/>
      <c r="E91" s="42" t="str">
        <f t="shared" si="18"/>
        <v>NFR</v>
      </c>
      <c r="F91" s="10">
        <v>0</v>
      </c>
      <c r="G91" s="127"/>
      <c r="H91" s="141">
        <f>(SUM(J93:J100)+SUM(K93:K100)+SUM(L93:L100)-SUM(I93:I100))*F91/100</f>
        <v>0</v>
      </c>
      <c r="I91" s="142"/>
      <c r="J91" s="143"/>
      <c r="K91" s="144"/>
      <c r="L91" s="142"/>
      <c r="N91" s="133"/>
      <c r="O91" s="146"/>
    </row>
    <row r="92" spans="4:15" ht="14.25">
      <c r="D92" s="69"/>
      <c r="E92" s="41" t="s">
        <v>71</v>
      </c>
      <c r="F92" s="41">
        <f>SUM(F89:F91)</f>
        <v>100</v>
      </c>
      <c r="G92" s="127"/>
      <c r="H92" s="141"/>
      <c r="I92" s="142"/>
      <c r="J92" s="143"/>
      <c r="K92" s="144"/>
      <c r="L92" s="142"/>
      <c r="N92" s="133"/>
      <c r="O92" s="146"/>
    </row>
    <row r="93" spans="4:15" ht="14.25">
      <c r="D93" s="69"/>
      <c r="E93" s="42" t="str">
        <f aca="true" t="shared" si="22" ref="E93:E103">E81</f>
        <v>a</v>
      </c>
      <c r="G93" s="17">
        <v>50</v>
      </c>
      <c r="H93" s="141"/>
      <c r="I93" s="142">
        <f aca="true" t="shared" si="23" ref="I93:I100">(J93+K93+L93)*G93/100</f>
        <v>0</v>
      </c>
      <c r="J93" s="143">
        <f>SUM(D44:D52)*K15/100</f>
        <v>0</v>
      </c>
      <c r="K93" s="144">
        <f>D53*K15/100</f>
        <v>0</v>
      </c>
      <c r="L93" s="142">
        <f>(D54+D55+D56+D57)*K15/100</f>
        <v>0</v>
      </c>
      <c r="N93" s="145">
        <f aca="true" t="shared" si="24" ref="N93:N100">(J93+K93+L93)-I93</f>
        <v>0</v>
      </c>
      <c r="O93" s="146" t="e">
        <f>(N93/($H$89+$H$90+$H$91))*100</f>
        <v>#DIV/0!</v>
      </c>
    </row>
    <row r="94" spans="4:15" ht="14.25">
      <c r="D94" s="69"/>
      <c r="E94" s="42" t="str">
        <f t="shared" si="22"/>
        <v>b</v>
      </c>
      <c r="G94" s="17">
        <v>50</v>
      </c>
      <c r="H94" s="141"/>
      <c r="I94" s="142">
        <f t="shared" si="23"/>
        <v>0</v>
      </c>
      <c r="J94" s="143">
        <f>SUM(E44:E52)*K15/100</f>
        <v>0</v>
      </c>
      <c r="K94" s="144">
        <f>E53*K15/100</f>
        <v>0</v>
      </c>
      <c r="L94" s="142">
        <f>(E54+E55+E56+E57)*K15/100</f>
        <v>0</v>
      </c>
      <c r="N94" s="145">
        <f t="shared" si="24"/>
        <v>0</v>
      </c>
      <c r="O94" s="146" t="e">
        <f aca="true" t="shared" si="25" ref="O94:O100">(N94/($H$89+$H$90))*100</f>
        <v>#DIV/0!</v>
      </c>
    </row>
    <row r="95" spans="4:15" ht="14.25">
      <c r="D95" s="69"/>
      <c r="E95" s="42" t="str">
        <f t="shared" si="22"/>
        <v>c</v>
      </c>
      <c r="G95" s="17">
        <v>50</v>
      </c>
      <c r="H95" s="141"/>
      <c r="I95" s="142">
        <f t="shared" si="23"/>
        <v>0</v>
      </c>
      <c r="J95" s="143">
        <f>SUM(F44:F52)*K15/100</f>
        <v>0</v>
      </c>
      <c r="K95" s="144">
        <f>F53*K15/100</f>
        <v>0</v>
      </c>
      <c r="L95" s="142">
        <f>(F54+F55+F56+F57)*K15/100</f>
        <v>0</v>
      </c>
      <c r="N95" s="145">
        <f t="shared" si="24"/>
        <v>0</v>
      </c>
      <c r="O95" s="146" t="e">
        <f t="shared" si="25"/>
        <v>#DIV/0!</v>
      </c>
    </row>
    <row r="96" spans="4:15" ht="14.25">
      <c r="D96" s="69"/>
      <c r="E96" s="42" t="str">
        <f t="shared" si="22"/>
        <v>d</v>
      </c>
      <c r="G96" s="17">
        <v>50</v>
      </c>
      <c r="H96" s="141"/>
      <c r="I96" s="142">
        <f t="shared" si="23"/>
        <v>0</v>
      </c>
      <c r="J96" s="143">
        <f>SUM(G44:G52)*K15/100</f>
        <v>0</v>
      </c>
      <c r="K96" s="144">
        <f>G53*K15/100</f>
        <v>0</v>
      </c>
      <c r="L96" s="142">
        <f>(G54+G55+G56+G57)*K15/100</f>
        <v>0</v>
      </c>
      <c r="N96" s="145">
        <f t="shared" si="24"/>
        <v>0</v>
      </c>
      <c r="O96" s="146" t="e">
        <f t="shared" si="25"/>
        <v>#DIV/0!</v>
      </c>
    </row>
    <row r="97" spans="4:15" ht="14.25">
      <c r="D97" s="69"/>
      <c r="E97" s="42" t="str">
        <f t="shared" si="22"/>
        <v>e</v>
      </c>
      <c r="G97" s="17">
        <v>50</v>
      </c>
      <c r="H97" s="141"/>
      <c r="I97" s="142">
        <f t="shared" si="23"/>
        <v>0</v>
      </c>
      <c r="J97" s="143">
        <f>SUM(H44:H52)*K15/100</f>
        <v>0</v>
      </c>
      <c r="K97" s="144">
        <f>H53*K15/100</f>
        <v>0</v>
      </c>
      <c r="L97" s="142">
        <f>(H54+H55+H56+H57)*K15/100</f>
        <v>0</v>
      </c>
      <c r="N97" s="145">
        <f t="shared" si="24"/>
        <v>0</v>
      </c>
      <c r="O97" s="146" t="e">
        <f t="shared" si="25"/>
        <v>#DIV/0!</v>
      </c>
    </row>
    <row r="98" spans="4:15" ht="14.25">
      <c r="D98" s="69"/>
      <c r="E98" s="42" t="str">
        <f t="shared" si="22"/>
        <v>f</v>
      </c>
      <c r="G98" s="17">
        <v>50</v>
      </c>
      <c r="H98" s="141"/>
      <c r="I98" s="142">
        <f t="shared" si="23"/>
        <v>0</v>
      </c>
      <c r="J98" s="143">
        <f>SUM(I44:I52)*K15/100</f>
        <v>0</v>
      </c>
      <c r="K98" s="144">
        <f>I53*K15/100</f>
        <v>0</v>
      </c>
      <c r="L98" s="142">
        <f>(I54+I55+I56+I57)*K15/100</f>
        <v>0</v>
      </c>
      <c r="N98" s="145">
        <f t="shared" si="24"/>
        <v>0</v>
      </c>
      <c r="O98" s="146" t="e">
        <f t="shared" si="25"/>
        <v>#DIV/0!</v>
      </c>
    </row>
    <row r="99" spans="4:15" ht="14.25">
      <c r="D99" s="69"/>
      <c r="E99" s="42" t="str">
        <f t="shared" si="22"/>
        <v>g</v>
      </c>
      <c r="G99" s="17">
        <v>50</v>
      </c>
      <c r="H99" s="141"/>
      <c r="I99" s="142">
        <f t="shared" si="23"/>
        <v>0</v>
      </c>
      <c r="J99" s="143">
        <f>SUM(J44:J52)*K15/100</f>
        <v>0</v>
      </c>
      <c r="K99" s="144">
        <f>J53*K15/100</f>
        <v>0</v>
      </c>
      <c r="L99" s="142">
        <f>(J54+J55+J56+J57)*K15/100</f>
        <v>0</v>
      </c>
      <c r="N99" s="145">
        <f t="shared" si="24"/>
        <v>0</v>
      </c>
      <c r="O99" s="146" t="e">
        <f t="shared" si="25"/>
        <v>#DIV/0!</v>
      </c>
    </row>
    <row r="100" spans="4:16" ht="15" thickBot="1">
      <c r="D100" s="134"/>
      <c r="E100" s="135" t="str">
        <f t="shared" si="22"/>
        <v>h</v>
      </c>
      <c r="F100" s="135"/>
      <c r="G100" s="18">
        <v>50</v>
      </c>
      <c r="H100" s="147"/>
      <c r="I100" s="148">
        <f t="shared" si="23"/>
        <v>0</v>
      </c>
      <c r="J100" s="149">
        <f>SUM(K44:K52)*K15/100</f>
        <v>0</v>
      </c>
      <c r="K100" s="150">
        <f>K53*K15/100</f>
        <v>0</v>
      </c>
      <c r="L100" s="148">
        <f>(K54+K55+K56+K57)*K15/100</f>
        <v>0</v>
      </c>
      <c r="N100" s="151">
        <f t="shared" si="24"/>
        <v>0</v>
      </c>
      <c r="O100" s="152" t="e">
        <f t="shared" si="25"/>
        <v>#DIV/0!</v>
      </c>
      <c r="P100" s="153" t="e">
        <f>SUM(O93:O100)</f>
        <v>#DIV/0!</v>
      </c>
    </row>
    <row r="101" spans="4:15" ht="14.25">
      <c r="D101" s="140">
        <f>J16</f>
        <v>2024</v>
      </c>
      <c r="E101" s="42" t="str">
        <f t="shared" si="22"/>
        <v>FHF</v>
      </c>
      <c r="F101" s="10">
        <v>100</v>
      </c>
      <c r="G101" s="127"/>
      <c r="H101" s="141">
        <f>(SUM(J105:J112)+SUM(K105:K112)+SUM(L105:L112)-SUM(I105:I112))*F101/100</f>
        <v>0</v>
      </c>
      <c r="I101" s="142"/>
      <c r="J101" s="143"/>
      <c r="K101" s="144"/>
      <c r="L101" s="142"/>
      <c r="N101" s="133"/>
      <c r="O101" s="146"/>
    </row>
    <row r="102" spans="4:15" ht="14.25">
      <c r="D102" s="69"/>
      <c r="E102" s="42" t="str">
        <f t="shared" si="22"/>
        <v>IN</v>
      </c>
      <c r="F102" s="10">
        <v>0</v>
      </c>
      <c r="G102" s="127"/>
      <c r="H102" s="141">
        <f>(SUM(J105:J112)+SUM(K105:K112)+SUM(L105:L112)-SUM(I105:I112))*F102/100</f>
        <v>0</v>
      </c>
      <c r="I102" s="142"/>
      <c r="J102" s="143"/>
      <c r="K102" s="144"/>
      <c r="L102" s="142"/>
      <c r="N102" s="133"/>
      <c r="O102" s="146"/>
    </row>
    <row r="103" spans="4:15" ht="14.25">
      <c r="D103" s="69"/>
      <c r="E103" s="42" t="str">
        <f t="shared" si="22"/>
        <v>NFR</v>
      </c>
      <c r="F103" s="10">
        <v>0</v>
      </c>
      <c r="G103" s="127"/>
      <c r="H103" s="141">
        <f>(SUM(J105:J112)+SUM(K105:K112)+SUM(L105:L112)-SUM(I105:I112))*F103/100</f>
        <v>0</v>
      </c>
      <c r="I103" s="142"/>
      <c r="J103" s="143"/>
      <c r="K103" s="144"/>
      <c r="L103" s="142"/>
      <c r="N103" s="133"/>
      <c r="O103" s="146"/>
    </row>
    <row r="104" spans="4:15" ht="14.25">
      <c r="D104" s="69"/>
      <c r="E104" s="41" t="s">
        <v>71</v>
      </c>
      <c r="F104" s="41">
        <f>SUM(F101:F103)</f>
        <v>100</v>
      </c>
      <c r="G104" s="127"/>
      <c r="H104" s="141"/>
      <c r="I104" s="142"/>
      <c r="J104" s="143"/>
      <c r="K104" s="144"/>
      <c r="L104" s="142"/>
      <c r="N104" s="133"/>
      <c r="O104" s="146"/>
    </row>
    <row r="105" spans="4:15" ht="14.25">
      <c r="D105" s="69"/>
      <c r="E105" s="42" t="str">
        <f aca="true" t="shared" si="26" ref="E105:E112">E93</f>
        <v>a</v>
      </c>
      <c r="G105" s="17">
        <v>50</v>
      </c>
      <c r="H105" s="141"/>
      <c r="I105" s="142">
        <f aca="true" t="shared" si="27" ref="I105:I112">(J105+K105+L105)*G105/100</f>
        <v>0</v>
      </c>
      <c r="J105" s="143">
        <f>SUM(D44:D52)*K16/100</f>
        <v>0</v>
      </c>
      <c r="K105" s="144">
        <f>D53*K16/100</f>
        <v>0</v>
      </c>
      <c r="L105" s="142">
        <f>(D54+D55+D56+D57)*K16/100</f>
        <v>0</v>
      </c>
      <c r="N105" s="145">
        <f>(J105+K105+L105)-I105</f>
        <v>0</v>
      </c>
      <c r="O105" s="146" t="e">
        <f>(N105/($H$101+$H$102+$H$103))*100</f>
        <v>#DIV/0!</v>
      </c>
    </row>
    <row r="106" spans="4:15" ht="14.25">
      <c r="D106" s="69"/>
      <c r="E106" s="42" t="str">
        <f t="shared" si="26"/>
        <v>b</v>
      </c>
      <c r="G106" s="17">
        <v>50</v>
      </c>
      <c r="H106" s="141"/>
      <c r="I106" s="142">
        <f t="shared" si="27"/>
        <v>0</v>
      </c>
      <c r="J106" s="143">
        <f>SUM(E44:E52)*K16/100</f>
        <v>0</v>
      </c>
      <c r="K106" s="144">
        <f>E53*K16/100</f>
        <v>0</v>
      </c>
      <c r="L106" s="142">
        <f>(E54+E55+E56+E57)*K16/100</f>
        <v>0</v>
      </c>
      <c r="N106" s="145">
        <f aca="true" t="shared" si="28" ref="N106:N112">(J106+K106+L106)-I106</f>
        <v>0</v>
      </c>
      <c r="O106" s="146" t="e">
        <f>(N106/($H$101+$H$102+$H$103))*100</f>
        <v>#DIV/0!</v>
      </c>
    </row>
    <row r="107" spans="4:15" ht="14.25">
      <c r="D107" s="69"/>
      <c r="E107" s="42" t="str">
        <f t="shared" si="26"/>
        <v>c</v>
      </c>
      <c r="G107" s="17">
        <v>50</v>
      </c>
      <c r="H107" s="141"/>
      <c r="I107" s="142">
        <f t="shared" si="27"/>
        <v>0</v>
      </c>
      <c r="J107" s="143">
        <f>SUM(F44:F52)*K16/100</f>
        <v>0</v>
      </c>
      <c r="K107" s="144">
        <f>F53*K16/100</f>
        <v>0</v>
      </c>
      <c r="L107" s="142">
        <f>(F54+F55+F56+F57)*K16/100</f>
        <v>0</v>
      </c>
      <c r="N107" s="145">
        <f t="shared" si="28"/>
        <v>0</v>
      </c>
      <c r="O107" s="146" t="e">
        <f aca="true" t="shared" si="29" ref="O107:O112">(N107/($H$101+$H$102+$H$103))*100</f>
        <v>#DIV/0!</v>
      </c>
    </row>
    <row r="108" spans="4:15" ht="14.25">
      <c r="D108" s="69"/>
      <c r="E108" s="42" t="str">
        <f t="shared" si="26"/>
        <v>d</v>
      </c>
      <c r="G108" s="17">
        <v>50</v>
      </c>
      <c r="H108" s="141"/>
      <c r="I108" s="142">
        <f t="shared" si="27"/>
        <v>0</v>
      </c>
      <c r="J108" s="143">
        <f>SUM(G44:G52)*K16/100</f>
        <v>0</v>
      </c>
      <c r="K108" s="144">
        <f>G53*K16/100</f>
        <v>0</v>
      </c>
      <c r="L108" s="142">
        <f>(G54+G55+G56+G57)*K16/100</f>
        <v>0</v>
      </c>
      <c r="N108" s="145">
        <f t="shared" si="28"/>
        <v>0</v>
      </c>
      <c r="O108" s="146" t="e">
        <f t="shared" si="29"/>
        <v>#DIV/0!</v>
      </c>
    </row>
    <row r="109" spans="4:15" ht="14.25">
      <c r="D109" s="69"/>
      <c r="E109" s="42" t="str">
        <f t="shared" si="26"/>
        <v>e</v>
      </c>
      <c r="G109" s="17">
        <v>50</v>
      </c>
      <c r="H109" s="141"/>
      <c r="I109" s="142">
        <f t="shared" si="27"/>
        <v>0</v>
      </c>
      <c r="J109" s="143">
        <f>SUM(H44:H52)*K16/100</f>
        <v>0</v>
      </c>
      <c r="K109" s="144">
        <f>H53*K16/100</f>
        <v>0</v>
      </c>
      <c r="L109" s="142">
        <f>(H54+H55+H56+H57)*K16/100</f>
        <v>0</v>
      </c>
      <c r="N109" s="145">
        <f t="shared" si="28"/>
        <v>0</v>
      </c>
      <c r="O109" s="146" t="e">
        <f t="shared" si="29"/>
        <v>#DIV/0!</v>
      </c>
    </row>
    <row r="110" spans="4:15" ht="14.25">
      <c r="D110" s="69"/>
      <c r="E110" s="42" t="str">
        <f t="shared" si="26"/>
        <v>f</v>
      </c>
      <c r="G110" s="17">
        <v>50</v>
      </c>
      <c r="H110" s="141"/>
      <c r="I110" s="142">
        <f t="shared" si="27"/>
        <v>0</v>
      </c>
      <c r="J110" s="143">
        <f>SUM(I44:I52)*K16/100</f>
        <v>0</v>
      </c>
      <c r="K110" s="144">
        <f>I53*K16/100</f>
        <v>0</v>
      </c>
      <c r="L110" s="142">
        <f>(I54+I55+I56+I57)*K16/100</f>
        <v>0</v>
      </c>
      <c r="N110" s="145">
        <f t="shared" si="28"/>
        <v>0</v>
      </c>
      <c r="O110" s="146" t="e">
        <f t="shared" si="29"/>
        <v>#DIV/0!</v>
      </c>
    </row>
    <row r="111" spans="4:15" ht="14.25">
      <c r="D111" s="69"/>
      <c r="E111" s="42" t="str">
        <f t="shared" si="26"/>
        <v>g</v>
      </c>
      <c r="G111" s="17">
        <v>50</v>
      </c>
      <c r="H111" s="141"/>
      <c r="I111" s="142">
        <f t="shared" si="27"/>
        <v>0</v>
      </c>
      <c r="J111" s="143">
        <f>SUM(J44:J52)*K16/100</f>
        <v>0</v>
      </c>
      <c r="K111" s="144">
        <f>J53*K16/100</f>
        <v>0</v>
      </c>
      <c r="L111" s="142">
        <f>(J54+J55+J56+J57)*K16/100</f>
        <v>0</v>
      </c>
      <c r="N111" s="145">
        <f t="shared" si="28"/>
        <v>0</v>
      </c>
      <c r="O111" s="146" t="e">
        <f t="shared" si="29"/>
        <v>#DIV/0!</v>
      </c>
    </row>
    <row r="112" spans="4:16" ht="15" thickBot="1">
      <c r="D112" s="134"/>
      <c r="E112" s="135" t="str">
        <f t="shared" si="26"/>
        <v>h</v>
      </c>
      <c r="F112" s="135"/>
      <c r="G112" s="18">
        <v>50</v>
      </c>
      <c r="H112" s="147"/>
      <c r="I112" s="148">
        <f t="shared" si="27"/>
        <v>0</v>
      </c>
      <c r="J112" s="149">
        <f>SUM(K44:K52)*K16/100</f>
        <v>0</v>
      </c>
      <c r="K112" s="150">
        <f>K53*K16/100</f>
        <v>0</v>
      </c>
      <c r="L112" s="148">
        <f>(K54+K55+K56+K57)*K16/100</f>
        <v>0</v>
      </c>
      <c r="N112" s="151">
        <f t="shared" si="28"/>
        <v>0</v>
      </c>
      <c r="O112" s="152" t="e">
        <f t="shared" si="29"/>
        <v>#DIV/0!</v>
      </c>
      <c r="P112" s="153" t="e">
        <f>SUM(O105:O112)</f>
        <v>#DIV/0!</v>
      </c>
    </row>
    <row r="113" spans="4:15" ht="15" thickBot="1">
      <c r="D113" s="154"/>
      <c r="E113" s="155" t="s">
        <v>11</v>
      </c>
      <c r="F113" s="155"/>
      <c r="G113" s="156"/>
      <c r="H113" s="157">
        <f>SUM(H65:H112)</f>
        <v>0</v>
      </c>
      <c r="I113" s="158">
        <f>SUM(I65:I112)</f>
        <v>0</v>
      </c>
      <c r="J113" s="159">
        <f>SUM(J65:J112)</f>
        <v>0</v>
      </c>
      <c r="K113" s="160">
        <f>SUM(K65:K112)</f>
        <v>0</v>
      </c>
      <c r="L113" s="158">
        <f>SUM(L65:L112)</f>
        <v>0</v>
      </c>
      <c r="N113" s="161">
        <f>SUM(N69:N112)</f>
        <v>0</v>
      </c>
      <c r="O113" s="162"/>
    </row>
    <row r="114" spans="5:11" ht="14.25">
      <c r="E114" s="42" t="s">
        <v>30</v>
      </c>
      <c r="H114" s="163">
        <f>H113+I113</f>
        <v>0</v>
      </c>
      <c r="I114" s="81" t="s">
        <v>31</v>
      </c>
      <c r="J114" s="81"/>
      <c r="K114" s="81"/>
    </row>
    <row r="115" spans="5:11" ht="14.25">
      <c r="E115" s="42" t="s">
        <v>32</v>
      </c>
      <c r="H115" s="163">
        <f>J113+K113+L113</f>
        <v>0</v>
      </c>
      <c r="I115" s="81" t="s">
        <v>33</v>
      </c>
      <c r="J115" s="81"/>
      <c r="K115" s="81"/>
    </row>
    <row r="116" spans="5:8" ht="14.25">
      <c r="E116" s="42" t="s">
        <v>34</v>
      </c>
      <c r="H116" s="164" t="e">
        <f>H113/(J113+K113+L113)</f>
        <v>#DIV/0!</v>
      </c>
    </row>
    <row r="117" ht="15" thickBot="1">
      <c r="H117" s="81"/>
    </row>
    <row r="118" spans="2:19" ht="15">
      <c r="B118" s="165" t="s">
        <v>7</v>
      </c>
      <c r="C118" s="58"/>
      <c r="D118" s="166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167"/>
    </row>
    <row r="119" spans="2:19" ht="14.25">
      <c r="B119" s="168"/>
      <c r="C119" s="64"/>
      <c r="D119" s="63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169"/>
    </row>
    <row r="120" spans="2:19" ht="14.25">
      <c r="B120" s="69"/>
      <c r="C120" s="42" t="s">
        <v>48</v>
      </c>
      <c r="D120" s="170">
        <f>J13</f>
        <v>2021</v>
      </c>
      <c r="E120" s="171"/>
      <c r="F120" s="171"/>
      <c r="G120" s="171"/>
      <c r="H120" s="172">
        <f>J14</f>
        <v>2022</v>
      </c>
      <c r="I120" s="173"/>
      <c r="J120" s="173"/>
      <c r="K120" s="171"/>
      <c r="L120" s="172">
        <f>J15</f>
        <v>2023</v>
      </c>
      <c r="M120" s="171"/>
      <c r="N120" s="171"/>
      <c r="O120" s="174"/>
      <c r="P120" s="172">
        <f>J16</f>
        <v>2024</v>
      </c>
      <c r="Q120" s="171"/>
      <c r="R120" s="171"/>
      <c r="S120" s="175"/>
    </row>
    <row r="121" spans="2:19" ht="15" thickBot="1">
      <c r="B121" s="134"/>
      <c r="C121" s="135"/>
      <c r="D121" s="176" t="s">
        <v>49</v>
      </c>
      <c r="E121" s="177" t="s">
        <v>50</v>
      </c>
      <c r="F121" s="177" t="s">
        <v>51</v>
      </c>
      <c r="G121" s="177" t="s">
        <v>52</v>
      </c>
      <c r="H121" s="177" t="s">
        <v>49</v>
      </c>
      <c r="I121" s="177" t="s">
        <v>50</v>
      </c>
      <c r="J121" s="177" t="s">
        <v>51</v>
      </c>
      <c r="K121" s="177" t="s">
        <v>52</v>
      </c>
      <c r="L121" s="177" t="s">
        <v>49</v>
      </c>
      <c r="M121" s="177" t="s">
        <v>50</v>
      </c>
      <c r="N121" s="177" t="s">
        <v>51</v>
      </c>
      <c r="O121" s="178" t="s">
        <v>52</v>
      </c>
      <c r="P121" s="177" t="s">
        <v>49</v>
      </c>
      <c r="Q121" s="177" t="s">
        <v>50</v>
      </c>
      <c r="R121" s="177" t="s">
        <v>51</v>
      </c>
      <c r="S121" s="179" t="s">
        <v>52</v>
      </c>
    </row>
    <row r="122" spans="2:19" ht="15">
      <c r="B122" s="180" t="str">
        <f aca="true" t="shared" si="30" ref="B122:C130">B29</f>
        <v> 1.1</v>
      </c>
      <c r="C122" s="181">
        <f t="shared" si="30"/>
        <v>0</v>
      </c>
      <c r="D122" s="32"/>
      <c r="E122" s="33"/>
      <c r="F122" s="33"/>
      <c r="G122" s="33" t="s">
        <v>53</v>
      </c>
      <c r="H122" s="33" t="s">
        <v>53</v>
      </c>
      <c r="I122" s="33"/>
      <c r="J122" s="33"/>
      <c r="K122" s="33"/>
      <c r="L122" s="33"/>
      <c r="M122" s="33"/>
      <c r="N122" s="33"/>
      <c r="O122" s="39"/>
      <c r="P122" s="33"/>
      <c r="Q122" s="33"/>
      <c r="R122" s="33"/>
      <c r="S122" s="34"/>
    </row>
    <row r="123" spans="2:19" ht="15">
      <c r="B123" s="180" t="str">
        <f t="shared" si="30"/>
        <v> 1.2</v>
      </c>
      <c r="C123" s="181">
        <f t="shared" si="30"/>
        <v>0</v>
      </c>
      <c r="D123" s="32"/>
      <c r="E123" s="33"/>
      <c r="F123" s="33"/>
      <c r="G123" s="33"/>
      <c r="H123" s="33" t="s">
        <v>53</v>
      </c>
      <c r="I123" s="33" t="s">
        <v>53</v>
      </c>
      <c r="J123" s="33"/>
      <c r="K123" s="33"/>
      <c r="L123" s="33"/>
      <c r="M123" s="33"/>
      <c r="N123" s="33"/>
      <c r="O123" s="39"/>
      <c r="P123" s="33"/>
      <c r="Q123" s="33"/>
      <c r="R123" s="33"/>
      <c r="S123" s="34"/>
    </row>
    <row r="124" spans="2:19" ht="15">
      <c r="B124" s="180" t="str">
        <f t="shared" si="30"/>
        <v> 1.3</v>
      </c>
      <c r="C124" s="181">
        <f t="shared" si="30"/>
        <v>0</v>
      </c>
      <c r="D124" s="32"/>
      <c r="E124" s="33"/>
      <c r="F124" s="33"/>
      <c r="G124" s="33"/>
      <c r="H124" s="33"/>
      <c r="I124" s="33" t="s">
        <v>53</v>
      </c>
      <c r="J124" s="33" t="s">
        <v>53</v>
      </c>
      <c r="K124" s="33" t="s">
        <v>53</v>
      </c>
      <c r="L124" s="33"/>
      <c r="M124" s="33"/>
      <c r="N124" s="33"/>
      <c r="O124" s="39"/>
      <c r="P124" s="33"/>
      <c r="Q124" s="33"/>
      <c r="R124" s="33"/>
      <c r="S124" s="34"/>
    </row>
    <row r="125" spans="2:19" ht="15">
      <c r="B125" s="180" t="str">
        <f t="shared" si="30"/>
        <v> 1.4</v>
      </c>
      <c r="C125" s="181">
        <f t="shared" si="30"/>
        <v>0</v>
      </c>
      <c r="D125" s="32"/>
      <c r="E125" s="33"/>
      <c r="F125" s="33"/>
      <c r="G125" s="33"/>
      <c r="H125" s="33"/>
      <c r="I125" s="33"/>
      <c r="J125" s="33"/>
      <c r="K125" s="33" t="s">
        <v>53</v>
      </c>
      <c r="L125" s="33" t="s">
        <v>53</v>
      </c>
      <c r="M125" s="33"/>
      <c r="N125" s="33"/>
      <c r="O125" s="39"/>
      <c r="P125" s="33"/>
      <c r="Q125" s="33"/>
      <c r="R125" s="33"/>
      <c r="S125" s="34"/>
    </row>
    <row r="126" spans="2:19" ht="15">
      <c r="B126" s="180" t="str">
        <f t="shared" si="30"/>
        <v> 1.5</v>
      </c>
      <c r="C126" s="181">
        <f t="shared" si="30"/>
        <v>0</v>
      </c>
      <c r="D126" s="32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9"/>
      <c r="P126" s="33"/>
      <c r="Q126" s="33"/>
      <c r="R126" s="33"/>
      <c r="S126" s="34"/>
    </row>
    <row r="127" spans="2:19" ht="15">
      <c r="B127" s="180" t="str">
        <f t="shared" si="30"/>
        <v> 1.6</v>
      </c>
      <c r="C127" s="181">
        <f t="shared" si="30"/>
        <v>0</v>
      </c>
      <c r="D127" s="32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9"/>
      <c r="P127" s="33"/>
      <c r="Q127" s="33"/>
      <c r="R127" s="33"/>
      <c r="S127" s="34"/>
    </row>
    <row r="128" spans="2:19" ht="15">
      <c r="B128" s="180" t="str">
        <f t="shared" si="30"/>
        <v> 1.7</v>
      </c>
      <c r="C128" s="181">
        <f t="shared" si="30"/>
        <v>0</v>
      </c>
      <c r="D128" s="32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9"/>
      <c r="P128" s="33"/>
      <c r="Q128" s="33"/>
      <c r="R128" s="33"/>
      <c r="S128" s="34"/>
    </row>
    <row r="129" spans="2:19" ht="15">
      <c r="B129" s="180" t="str">
        <f t="shared" si="30"/>
        <v> 1.8</v>
      </c>
      <c r="C129" s="181">
        <f t="shared" si="30"/>
        <v>0</v>
      </c>
      <c r="D129" s="32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9"/>
      <c r="P129" s="33"/>
      <c r="Q129" s="33"/>
      <c r="R129" s="33"/>
      <c r="S129" s="34"/>
    </row>
    <row r="130" spans="2:19" ht="15">
      <c r="B130" s="180" t="str">
        <f t="shared" si="30"/>
        <v> 1.9</v>
      </c>
      <c r="C130" s="181" t="str">
        <f t="shared" si="30"/>
        <v>Prosjektledelse og rapportering</v>
      </c>
      <c r="D130" s="32"/>
      <c r="E130" s="33"/>
      <c r="F130" s="33"/>
      <c r="G130" s="33" t="s">
        <v>53</v>
      </c>
      <c r="H130" s="33" t="s">
        <v>53</v>
      </c>
      <c r="I130" s="33" t="s">
        <v>53</v>
      </c>
      <c r="J130" s="33" t="s">
        <v>53</v>
      </c>
      <c r="K130" s="33" t="s">
        <v>53</v>
      </c>
      <c r="L130" s="33" t="s">
        <v>53</v>
      </c>
      <c r="M130" s="33"/>
      <c r="N130" s="33"/>
      <c r="O130" s="39"/>
      <c r="P130" s="33"/>
      <c r="Q130" s="33"/>
      <c r="R130" s="33"/>
      <c r="S130" s="34"/>
    </row>
    <row r="131" spans="2:19" ht="15.75" thickBot="1">
      <c r="B131" s="182"/>
      <c r="C131" s="183"/>
      <c r="D131" s="35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40"/>
      <c r="P131" s="36"/>
      <c r="Q131" s="36"/>
      <c r="R131" s="36"/>
      <c r="S131" s="37"/>
    </row>
  </sheetData>
  <sheetProtection password="FD4C" sheet="1"/>
  <printOptions/>
  <pageMargins left="0.11811023622047245" right="0.11811023622047245" top="0.35433070866141736" bottom="0.15748031496062992" header="0.31496062992125984" footer="0.31496062992125984"/>
  <pageSetup fitToHeight="1" fitToWidth="1"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31"/>
  <sheetViews>
    <sheetView tabSelected="1" zoomScale="75" zoomScaleNormal="75" zoomScalePageLayoutView="0" workbookViewId="0" topLeftCell="A81">
      <selection activeCell="S89" sqref="S89"/>
    </sheetView>
  </sheetViews>
  <sheetFormatPr defaultColWidth="11.421875" defaultRowHeight="15"/>
  <cols>
    <col min="1" max="1" width="11.7109375" style="42" customWidth="1"/>
    <col min="2" max="2" width="5.7109375" style="42" customWidth="1"/>
    <col min="3" max="3" width="50.7109375" style="42" customWidth="1"/>
    <col min="4" max="12" width="11.7109375" style="42" customWidth="1"/>
    <col min="13" max="16384" width="11.421875" style="42" customWidth="1"/>
  </cols>
  <sheetData>
    <row r="2" spans="1:2" ht="15">
      <c r="A2" s="43"/>
      <c r="B2" s="44"/>
    </row>
    <row r="4" ht="23.25">
      <c r="B4" s="45" t="s">
        <v>56</v>
      </c>
    </row>
    <row r="5" spans="1:2" ht="23.25">
      <c r="A5" s="46"/>
      <c r="B5" s="45" t="s">
        <v>57</v>
      </c>
    </row>
    <row r="6" spans="1:2" ht="18">
      <c r="A6" s="46"/>
      <c r="B6" s="47" t="s">
        <v>70</v>
      </c>
    </row>
    <row r="7" spans="1:2" ht="18">
      <c r="A7" s="46"/>
      <c r="B7" s="47" t="s">
        <v>92</v>
      </c>
    </row>
    <row r="8" spans="1:3" ht="18">
      <c r="A8" s="46"/>
      <c r="C8" s="44"/>
    </row>
    <row r="9" spans="2:11" ht="23.25">
      <c r="B9" s="45" t="s">
        <v>73</v>
      </c>
      <c r="C9" s="48"/>
      <c r="D9" s="1" t="str">
        <f>'Fase 1'!D9</f>
        <v>"Automatisering av prosesslinje om bord i trålere"</v>
      </c>
      <c r="E9" s="2"/>
      <c r="F9" s="2"/>
      <c r="G9" s="2"/>
      <c r="H9" s="2"/>
      <c r="I9" s="2"/>
      <c r="J9" s="3"/>
      <c r="K9" s="3"/>
    </row>
    <row r="10" spans="2:11" ht="23.25">
      <c r="B10" s="45" t="s">
        <v>40</v>
      </c>
      <c r="C10" s="48"/>
      <c r="D10" s="4" t="s">
        <v>76</v>
      </c>
      <c r="E10" s="2"/>
      <c r="F10" s="2"/>
      <c r="G10" s="2"/>
      <c r="H10" s="2"/>
      <c r="I10" s="2"/>
      <c r="J10" s="3"/>
      <c r="K10" s="3"/>
    </row>
    <row r="11" spans="3:4" ht="15">
      <c r="C11" s="43"/>
      <c r="D11" s="49"/>
    </row>
    <row r="12" ht="14.25">
      <c r="J12" s="50" t="s">
        <v>39</v>
      </c>
    </row>
    <row r="13" spans="3:11" ht="15">
      <c r="C13" s="43" t="s">
        <v>0</v>
      </c>
      <c r="D13" s="11">
        <f>'Fase 1'!D13</f>
        <v>0</v>
      </c>
      <c r="E13" s="12"/>
      <c r="J13" s="5">
        <f>'Fase 1'!J13</f>
        <v>2021</v>
      </c>
      <c r="K13" s="5">
        <v>0</v>
      </c>
    </row>
    <row r="14" spans="3:11" ht="15">
      <c r="C14" s="43" t="s">
        <v>2</v>
      </c>
      <c r="D14" s="11" t="str">
        <f>'Fase 1'!D14</f>
        <v>XX</v>
      </c>
      <c r="E14" s="7"/>
      <c r="F14" s="7"/>
      <c r="G14" s="38" t="s">
        <v>67</v>
      </c>
      <c r="H14" s="9">
        <f>'Fase 1'!H14</f>
        <v>0</v>
      </c>
      <c r="J14" s="5">
        <f>'Fase 1'!J14</f>
        <v>2022</v>
      </c>
      <c r="K14" s="5">
        <v>0</v>
      </c>
    </row>
    <row r="15" spans="10:11" ht="14.25">
      <c r="J15" s="5">
        <f>'Fase 1'!J15</f>
        <v>2023</v>
      </c>
      <c r="K15" s="5">
        <v>0</v>
      </c>
    </row>
    <row r="16" spans="10:11" ht="14.25">
      <c r="J16" s="5">
        <f>'Fase 1'!J16</f>
        <v>2024</v>
      </c>
      <c r="K16" s="5">
        <v>0</v>
      </c>
    </row>
    <row r="17" spans="10:12" ht="14.25">
      <c r="J17" s="52" t="s">
        <v>63</v>
      </c>
      <c r="K17" s="53">
        <f>K13+K14+K15+K16</f>
        <v>0</v>
      </c>
      <c r="L17" s="227">
        <v>1</v>
      </c>
    </row>
    <row r="18" spans="2:11" ht="14.25">
      <c r="B18" s="54" t="s">
        <v>86</v>
      </c>
      <c r="C18" s="55"/>
      <c r="D18" s="11" t="str">
        <f>'Fase 1'!D18</f>
        <v>a</v>
      </c>
      <c r="E18" s="11" t="str">
        <f>'Fase 1'!E18</f>
        <v>b</v>
      </c>
      <c r="F18" s="11" t="str">
        <f>'Fase 1'!F18</f>
        <v>c</v>
      </c>
      <c r="G18" s="11" t="str">
        <f>'Fase 1'!G18</f>
        <v>d</v>
      </c>
      <c r="H18" s="11" t="str">
        <f>'Fase 1'!H18</f>
        <v>e</v>
      </c>
      <c r="I18" s="11" t="str">
        <f>'Fase 1'!I18</f>
        <v>f</v>
      </c>
      <c r="J18" s="11" t="str">
        <f>'Fase 1'!J18</f>
        <v>g</v>
      </c>
      <c r="K18" s="11" t="str">
        <f>'Fase 1'!K18</f>
        <v>h</v>
      </c>
    </row>
    <row r="19" spans="2:11" ht="14.25">
      <c r="B19" s="56" t="s">
        <v>3</v>
      </c>
      <c r="C19" s="55"/>
      <c r="D19" s="9">
        <f>'Fase 1'!D19</f>
        <v>0</v>
      </c>
      <c r="E19" s="9">
        <f>'Fase 1'!E19</f>
        <v>0</v>
      </c>
      <c r="F19" s="9">
        <f>'Fase 1'!F19</f>
        <v>0</v>
      </c>
      <c r="G19" s="9">
        <f>'Fase 1'!G19</f>
        <v>0</v>
      </c>
      <c r="H19" s="9">
        <f>'Fase 1'!H19</f>
        <v>0</v>
      </c>
      <c r="I19" s="9">
        <f>'Fase 1'!I19</f>
        <v>0</v>
      </c>
      <c r="J19" s="9">
        <f>'Fase 1'!J19</f>
        <v>0</v>
      </c>
      <c r="K19" s="9">
        <f>'Fase 1'!K19</f>
        <v>0</v>
      </c>
    </row>
    <row r="20" spans="2:11" ht="14.25">
      <c r="B20" s="56" t="s">
        <v>54</v>
      </c>
      <c r="C20" s="55"/>
      <c r="D20" s="9">
        <f>'Fase 1'!D20</f>
        <v>0</v>
      </c>
      <c r="E20" s="9">
        <f>'Fase 1'!E20</f>
        <v>0</v>
      </c>
      <c r="F20" s="9">
        <f>'Fase 1'!F20</f>
        <v>0</v>
      </c>
      <c r="G20" s="9">
        <f>'Fase 1'!G20</f>
        <v>0</v>
      </c>
      <c r="H20" s="9">
        <f>'Fase 1'!H20</f>
        <v>0</v>
      </c>
      <c r="I20" s="9">
        <f>'Fase 1'!I20</f>
        <v>0</v>
      </c>
      <c r="J20" s="9">
        <f>'Fase 1'!J20</f>
        <v>0</v>
      </c>
      <c r="K20" s="9">
        <f>'Fase 1'!K20</f>
        <v>0</v>
      </c>
    </row>
    <row r="21" spans="2:11" ht="14.25">
      <c r="B21" s="54" t="s">
        <v>55</v>
      </c>
      <c r="C21" s="55"/>
      <c r="D21" s="9">
        <f>'Fase 1'!D21</f>
        <v>0</v>
      </c>
      <c r="E21" s="9">
        <f>'Fase 1'!E21</f>
        <v>0</v>
      </c>
      <c r="F21" s="9">
        <f>'Fase 1'!F21</f>
        <v>0</v>
      </c>
      <c r="G21" s="9">
        <f>'Fase 1'!G21</f>
        <v>0</v>
      </c>
      <c r="H21" s="9">
        <f>'Fase 1'!H21</f>
        <v>0</v>
      </c>
      <c r="I21" s="9">
        <f>'Fase 1'!I21</f>
        <v>0</v>
      </c>
      <c r="J21" s="9">
        <f>'Fase 1'!J21</f>
        <v>0</v>
      </c>
      <c r="K21" s="9">
        <f>'Fase 1'!K21</f>
        <v>0</v>
      </c>
    </row>
    <row r="22" spans="2:11" ht="14.25">
      <c r="B22" s="54" t="s">
        <v>87</v>
      </c>
      <c r="C22" s="55"/>
      <c r="D22" s="9">
        <f>'Fase 1'!D22</f>
        <v>0</v>
      </c>
      <c r="E22" s="9">
        <f>'Fase 1'!E22</f>
        <v>0</v>
      </c>
      <c r="F22" s="9">
        <f>'Fase 1'!F22</f>
        <v>0</v>
      </c>
      <c r="G22" s="9">
        <f>'Fase 1'!G22</f>
        <v>0</v>
      </c>
      <c r="H22" s="9">
        <f>'Fase 1'!H22</f>
        <v>0</v>
      </c>
      <c r="I22" s="9">
        <f>'Fase 1'!I22</f>
        <v>0</v>
      </c>
      <c r="J22" s="9">
        <f>'Fase 1'!J22</f>
        <v>0</v>
      </c>
      <c r="K22" s="9">
        <f>'Fase 1'!K22</f>
        <v>0</v>
      </c>
    </row>
    <row r="24" ht="15" thickBot="1"/>
    <row r="25" spans="2:12" ht="15">
      <c r="B25" s="57" t="s">
        <v>47</v>
      </c>
      <c r="C25" s="58"/>
      <c r="D25" s="59" t="str">
        <f>D18</f>
        <v>a</v>
      </c>
      <c r="E25" s="60" t="str">
        <f>E18</f>
        <v>b</v>
      </c>
      <c r="F25" s="60" t="str">
        <f>F18</f>
        <v>c</v>
      </c>
      <c r="G25" s="61" t="str">
        <f aca="true" t="shared" si="0" ref="G25:L25">G40</f>
        <v>d</v>
      </c>
      <c r="H25" s="61" t="str">
        <f t="shared" si="0"/>
        <v>e</v>
      </c>
      <c r="I25" s="61" t="str">
        <f t="shared" si="0"/>
        <v>f</v>
      </c>
      <c r="J25" s="61" t="str">
        <f t="shared" si="0"/>
        <v>g</v>
      </c>
      <c r="K25" s="61" t="str">
        <f t="shared" si="0"/>
        <v>h</v>
      </c>
      <c r="L25" s="62" t="str">
        <f t="shared" si="0"/>
        <v>Totalt</v>
      </c>
    </row>
    <row r="26" spans="2:12" ht="14.25">
      <c r="B26" s="63"/>
      <c r="C26" s="64"/>
      <c r="D26" s="65"/>
      <c r="E26" s="66"/>
      <c r="F26" s="67"/>
      <c r="G26" s="67"/>
      <c r="H26" s="67"/>
      <c r="I26" s="67"/>
      <c r="J26" s="67"/>
      <c r="K26" s="67"/>
      <c r="L26" s="68"/>
    </row>
    <row r="27" spans="2:12" ht="14.25">
      <c r="B27" s="69"/>
      <c r="C27" s="70" t="s">
        <v>48</v>
      </c>
      <c r="D27" s="71" t="s">
        <v>9</v>
      </c>
      <c r="E27" s="72" t="s">
        <v>9</v>
      </c>
      <c r="F27" s="73" t="s">
        <v>9</v>
      </c>
      <c r="G27" s="73" t="s">
        <v>9</v>
      </c>
      <c r="H27" s="73" t="s">
        <v>9</v>
      </c>
      <c r="I27" s="73" t="s">
        <v>9</v>
      </c>
      <c r="J27" s="73" t="s">
        <v>9</v>
      </c>
      <c r="K27" s="73" t="s">
        <v>9</v>
      </c>
      <c r="L27" s="74" t="s">
        <v>9</v>
      </c>
    </row>
    <row r="28" spans="2:12" ht="15" thickBot="1">
      <c r="B28" s="69"/>
      <c r="D28" s="75"/>
      <c r="E28" s="76"/>
      <c r="F28" s="77"/>
      <c r="G28" s="77"/>
      <c r="H28" s="77"/>
      <c r="I28" s="77"/>
      <c r="J28" s="77"/>
      <c r="K28" s="77"/>
      <c r="L28" s="78"/>
    </row>
    <row r="29" spans="2:12" ht="14.25">
      <c r="B29" s="79" t="s">
        <v>36</v>
      </c>
      <c r="C29" s="19"/>
      <c r="D29" s="20">
        <v>0</v>
      </c>
      <c r="E29" s="21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30">
        <f>SUM(D29:K29)</f>
        <v>0</v>
      </c>
    </row>
    <row r="30" spans="2:12" ht="14.25">
      <c r="B30" s="80" t="s">
        <v>35</v>
      </c>
      <c r="C30" s="23"/>
      <c r="D30" s="20">
        <v>0</v>
      </c>
      <c r="E30" s="21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30">
        <f>SUM(D30:K30)</f>
        <v>0</v>
      </c>
    </row>
    <row r="31" spans="2:13" ht="14.25">
      <c r="B31" s="80" t="s">
        <v>37</v>
      </c>
      <c r="C31" s="23"/>
      <c r="D31" s="20">
        <v>0</v>
      </c>
      <c r="E31" s="21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30">
        <f aca="true" t="shared" si="1" ref="L31:L36">SUM(D31:K31)</f>
        <v>0</v>
      </c>
      <c r="M31" s="81"/>
    </row>
    <row r="32" spans="2:13" ht="14.25">
      <c r="B32" s="80" t="s">
        <v>38</v>
      </c>
      <c r="C32" s="23"/>
      <c r="D32" s="20">
        <v>0</v>
      </c>
      <c r="E32" s="21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30">
        <f t="shared" si="1"/>
        <v>0</v>
      </c>
      <c r="M32" s="81"/>
    </row>
    <row r="33" spans="2:13" ht="14.25">
      <c r="B33" s="80" t="s">
        <v>41</v>
      </c>
      <c r="C33" s="23"/>
      <c r="D33" s="20">
        <v>0</v>
      </c>
      <c r="E33" s="21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30">
        <f t="shared" si="1"/>
        <v>0</v>
      </c>
      <c r="M33" s="81"/>
    </row>
    <row r="34" spans="2:13" ht="14.25">
      <c r="B34" s="80" t="s">
        <v>42</v>
      </c>
      <c r="C34" s="23"/>
      <c r="D34" s="20">
        <v>0</v>
      </c>
      <c r="E34" s="21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30">
        <f t="shared" si="1"/>
        <v>0</v>
      </c>
      <c r="M34" s="81"/>
    </row>
    <row r="35" spans="2:13" ht="14.25">
      <c r="B35" s="80" t="s">
        <v>43</v>
      </c>
      <c r="C35" s="23"/>
      <c r="D35" s="20">
        <v>0</v>
      </c>
      <c r="E35" s="21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30">
        <f t="shared" si="1"/>
        <v>0</v>
      </c>
      <c r="M35" s="81"/>
    </row>
    <row r="36" spans="2:19" ht="14.25">
      <c r="B36" s="82" t="s">
        <v>44</v>
      </c>
      <c r="C36" s="23"/>
      <c r="D36" s="20">
        <v>0</v>
      </c>
      <c r="E36" s="21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30">
        <f t="shared" si="1"/>
        <v>0</v>
      </c>
      <c r="M36" s="81"/>
      <c r="N36" s="83"/>
      <c r="O36" s="83"/>
      <c r="P36" s="83"/>
      <c r="Q36" s="83"/>
      <c r="R36" s="83"/>
      <c r="S36" s="83"/>
    </row>
    <row r="37" spans="2:12" ht="14.25">
      <c r="B37" s="86" t="s">
        <v>45</v>
      </c>
      <c r="C37" s="64" t="s">
        <v>64</v>
      </c>
      <c r="D37" s="24">
        <v>0</v>
      </c>
      <c r="E37" s="25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1">
        <f>SUM(D37:K37)</f>
        <v>0</v>
      </c>
    </row>
    <row r="38" spans="2:12" ht="15" thickBot="1">
      <c r="B38" s="87"/>
      <c r="C38" s="88" t="s">
        <v>11</v>
      </c>
      <c r="D38" s="27">
        <f>SUM(D29:D37)</f>
        <v>0</v>
      </c>
      <c r="E38" s="28">
        <f aca="true" t="shared" si="2" ref="E38:L38">SUM(E29:E37)</f>
        <v>0</v>
      </c>
      <c r="F38" s="28">
        <f t="shared" si="2"/>
        <v>0</v>
      </c>
      <c r="G38" s="28">
        <f t="shared" si="2"/>
        <v>0</v>
      </c>
      <c r="H38" s="28">
        <f t="shared" si="2"/>
        <v>0</v>
      </c>
      <c r="I38" s="28">
        <f t="shared" si="2"/>
        <v>0</v>
      </c>
      <c r="J38" s="28">
        <f t="shared" si="2"/>
        <v>0</v>
      </c>
      <c r="K38" s="28">
        <f t="shared" si="2"/>
        <v>0</v>
      </c>
      <c r="L38" s="29">
        <f t="shared" si="2"/>
        <v>0</v>
      </c>
    </row>
    <row r="39" ht="15" thickBot="1"/>
    <row r="40" spans="2:12" ht="15">
      <c r="B40" s="57" t="s">
        <v>5</v>
      </c>
      <c r="C40" s="58"/>
      <c r="D40" s="89" t="str">
        <f aca="true" t="shared" si="3" ref="D40:K40">D18</f>
        <v>a</v>
      </c>
      <c r="E40" s="90" t="str">
        <f t="shared" si="3"/>
        <v>b</v>
      </c>
      <c r="F40" s="90" t="str">
        <f t="shared" si="3"/>
        <v>c</v>
      </c>
      <c r="G40" s="90" t="str">
        <f t="shared" si="3"/>
        <v>d</v>
      </c>
      <c r="H40" s="90" t="str">
        <f t="shared" si="3"/>
        <v>e</v>
      </c>
      <c r="I40" s="90" t="str">
        <f t="shared" si="3"/>
        <v>f</v>
      </c>
      <c r="J40" s="90" t="str">
        <f t="shared" si="3"/>
        <v>g</v>
      </c>
      <c r="K40" s="90" t="str">
        <f t="shared" si="3"/>
        <v>h</v>
      </c>
      <c r="L40" s="91" t="s">
        <v>6</v>
      </c>
    </row>
    <row r="41" spans="2:12" ht="14.25">
      <c r="B41" s="63"/>
      <c r="C41" s="64"/>
      <c r="D41" s="92"/>
      <c r="E41" s="93"/>
      <c r="F41" s="93"/>
      <c r="G41" s="93"/>
      <c r="H41" s="93"/>
      <c r="I41" s="93"/>
      <c r="J41" s="93"/>
      <c r="K41" s="93"/>
      <c r="L41" s="94"/>
    </row>
    <row r="42" spans="2:12" ht="14.25">
      <c r="B42" s="69"/>
      <c r="C42" s="70" t="s">
        <v>48</v>
      </c>
      <c r="D42" s="95" t="s">
        <v>8</v>
      </c>
      <c r="E42" s="96" t="s">
        <v>8</v>
      </c>
      <c r="F42" s="96" t="s">
        <v>8</v>
      </c>
      <c r="G42" s="96" t="s">
        <v>8</v>
      </c>
      <c r="H42" s="96" t="s">
        <v>8</v>
      </c>
      <c r="I42" s="96" t="s">
        <v>8</v>
      </c>
      <c r="J42" s="96" t="s">
        <v>8</v>
      </c>
      <c r="K42" s="96" t="s">
        <v>8</v>
      </c>
      <c r="L42" s="97" t="s">
        <v>8</v>
      </c>
    </row>
    <row r="43" spans="2:12" ht="15" thickBot="1">
      <c r="B43" s="69"/>
      <c r="D43" s="98"/>
      <c r="E43" s="99"/>
      <c r="F43" s="99"/>
      <c r="G43" s="99"/>
      <c r="H43" s="99"/>
      <c r="I43" s="99"/>
      <c r="J43" s="99"/>
      <c r="K43" s="99"/>
      <c r="L43" s="100"/>
    </row>
    <row r="44" spans="2:12" ht="14.25">
      <c r="B44" s="79" t="str">
        <f aca="true" t="shared" si="4" ref="B44:C52">B29</f>
        <v> 1.1</v>
      </c>
      <c r="C44" s="101">
        <f t="shared" si="4"/>
        <v>0</v>
      </c>
      <c r="D44" s="102">
        <f aca="true" t="shared" si="5" ref="D44:D52">D29*$D$22</f>
        <v>0</v>
      </c>
      <c r="E44" s="103">
        <f aca="true" t="shared" si="6" ref="E44:E52">E29*$E$22</f>
        <v>0</v>
      </c>
      <c r="F44" s="103">
        <f aca="true" t="shared" si="7" ref="F44:F52">F29*$F$22</f>
        <v>0</v>
      </c>
      <c r="G44" s="103">
        <f aca="true" t="shared" si="8" ref="G44:G52">G29*$G$22</f>
        <v>0</v>
      </c>
      <c r="H44" s="103">
        <f aca="true" t="shared" si="9" ref="H44:H52">H29*$H$22</f>
        <v>0</v>
      </c>
      <c r="I44" s="103">
        <f aca="true" t="shared" si="10" ref="I44:I52">I29*$I$22</f>
        <v>0</v>
      </c>
      <c r="J44" s="103">
        <f aca="true" t="shared" si="11" ref="J44:J52">J29*$J$22</f>
        <v>0</v>
      </c>
      <c r="K44" s="103">
        <f aca="true" t="shared" si="12" ref="K44:K52">K29*$K$22</f>
        <v>0</v>
      </c>
      <c r="L44" s="104">
        <f aca="true" t="shared" si="13" ref="L44:L57">SUM(D44:K44)</f>
        <v>0</v>
      </c>
    </row>
    <row r="45" spans="2:12" ht="14.25">
      <c r="B45" s="80" t="str">
        <f t="shared" si="4"/>
        <v> 1.2</v>
      </c>
      <c r="C45" s="105">
        <f t="shared" si="4"/>
        <v>0</v>
      </c>
      <c r="D45" s="106">
        <f t="shared" si="5"/>
        <v>0</v>
      </c>
      <c r="E45" s="107">
        <f t="shared" si="6"/>
        <v>0</v>
      </c>
      <c r="F45" s="107">
        <f t="shared" si="7"/>
        <v>0</v>
      </c>
      <c r="G45" s="107">
        <f t="shared" si="8"/>
        <v>0</v>
      </c>
      <c r="H45" s="107">
        <f t="shared" si="9"/>
        <v>0</v>
      </c>
      <c r="I45" s="107">
        <f t="shared" si="10"/>
        <v>0</v>
      </c>
      <c r="J45" s="107">
        <f t="shared" si="11"/>
        <v>0</v>
      </c>
      <c r="K45" s="107">
        <f t="shared" si="12"/>
        <v>0</v>
      </c>
      <c r="L45" s="108">
        <f t="shared" si="13"/>
        <v>0</v>
      </c>
    </row>
    <row r="46" spans="2:12" ht="14.25">
      <c r="B46" s="80" t="str">
        <f t="shared" si="4"/>
        <v> 1.3</v>
      </c>
      <c r="C46" s="105">
        <f t="shared" si="4"/>
        <v>0</v>
      </c>
      <c r="D46" s="106">
        <f t="shared" si="5"/>
        <v>0</v>
      </c>
      <c r="E46" s="107">
        <f t="shared" si="6"/>
        <v>0</v>
      </c>
      <c r="F46" s="107">
        <f t="shared" si="7"/>
        <v>0</v>
      </c>
      <c r="G46" s="107">
        <f t="shared" si="8"/>
        <v>0</v>
      </c>
      <c r="H46" s="107">
        <f t="shared" si="9"/>
        <v>0</v>
      </c>
      <c r="I46" s="107">
        <f t="shared" si="10"/>
        <v>0</v>
      </c>
      <c r="J46" s="107">
        <f t="shared" si="11"/>
        <v>0</v>
      </c>
      <c r="K46" s="107">
        <f t="shared" si="12"/>
        <v>0</v>
      </c>
      <c r="L46" s="108">
        <f>SUM(D46:K46)</f>
        <v>0</v>
      </c>
    </row>
    <row r="47" spans="2:12" ht="14.25">
      <c r="B47" s="80" t="str">
        <f t="shared" si="4"/>
        <v> 1.4</v>
      </c>
      <c r="C47" s="105">
        <f t="shared" si="4"/>
        <v>0</v>
      </c>
      <c r="D47" s="106">
        <f t="shared" si="5"/>
        <v>0</v>
      </c>
      <c r="E47" s="107">
        <f t="shared" si="6"/>
        <v>0</v>
      </c>
      <c r="F47" s="107">
        <f t="shared" si="7"/>
        <v>0</v>
      </c>
      <c r="G47" s="107">
        <f t="shared" si="8"/>
        <v>0</v>
      </c>
      <c r="H47" s="107">
        <f t="shared" si="9"/>
        <v>0</v>
      </c>
      <c r="I47" s="107">
        <f t="shared" si="10"/>
        <v>0</v>
      </c>
      <c r="J47" s="107">
        <f t="shared" si="11"/>
        <v>0</v>
      </c>
      <c r="K47" s="107">
        <f t="shared" si="12"/>
        <v>0</v>
      </c>
      <c r="L47" s="108">
        <f>SUM(D47:K47)</f>
        <v>0</v>
      </c>
    </row>
    <row r="48" spans="2:12" ht="14.25">
      <c r="B48" s="80" t="str">
        <f t="shared" si="4"/>
        <v> 1.5</v>
      </c>
      <c r="C48" s="109">
        <f t="shared" si="4"/>
        <v>0</v>
      </c>
      <c r="D48" s="106">
        <f t="shared" si="5"/>
        <v>0</v>
      </c>
      <c r="E48" s="107">
        <f t="shared" si="6"/>
        <v>0</v>
      </c>
      <c r="F48" s="107">
        <f t="shared" si="7"/>
        <v>0</v>
      </c>
      <c r="G48" s="107">
        <f t="shared" si="8"/>
        <v>0</v>
      </c>
      <c r="H48" s="107">
        <f t="shared" si="9"/>
        <v>0</v>
      </c>
      <c r="I48" s="107">
        <f t="shared" si="10"/>
        <v>0</v>
      </c>
      <c r="J48" s="107">
        <f t="shared" si="11"/>
        <v>0</v>
      </c>
      <c r="K48" s="107">
        <f t="shared" si="12"/>
        <v>0</v>
      </c>
      <c r="L48" s="108">
        <f>SUM(D48:K48)</f>
        <v>0</v>
      </c>
    </row>
    <row r="49" spans="2:12" ht="14.25">
      <c r="B49" s="80" t="str">
        <f t="shared" si="4"/>
        <v> 1.6</v>
      </c>
      <c r="C49" s="109">
        <f t="shared" si="4"/>
        <v>0</v>
      </c>
      <c r="D49" s="106">
        <f t="shared" si="5"/>
        <v>0</v>
      </c>
      <c r="E49" s="107">
        <f t="shared" si="6"/>
        <v>0</v>
      </c>
      <c r="F49" s="107">
        <f t="shared" si="7"/>
        <v>0</v>
      </c>
      <c r="G49" s="107">
        <f t="shared" si="8"/>
        <v>0</v>
      </c>
      <c r="H49" s="107">
        <f t="shared" si="9"/>
        <v>0</v>
      </c>
      <c r="I49" s="107">
        <f t="shared" si="10"/>
        <v>0</v>
      </c>
      <c r="J49" s="107">
        <f t="shared" si="11"/>
        <v>0</v>
      </c>
      <c r="K49" s="107">
        <f t="shared" si="12"/>
        <v>0</v>
      </c>
      <c r="L49" s="108">
        <f>SUM(D49:K49)</f>
        <v>0</v>
      </c>
    </row>
    <row r="50" spans="2:12" ht="14.25">
      <c r="B50" s="80" t="str">
        <f t="shared" si="4"/>
        <v> 1.7</v>
      </c>
      <c r="C50" s="109">
        <f t="shared" si="4"/>
        <v>0</v>
      </c>
      <c r="D50" s="106">
        <f t="shared" si="5"/>
        <v>0</v>
      </c>
      <c r="E50" s="107">
        <f t="shared" si="6"/>
        <v>0</v>
      </c>
      <c r="F50" s="107">
        <f t="shared" si="7"/>
        <v>0</v>
      </c>
      <c r="G50" s="107">
        <f t="shared" si="8"/>
        <v>0</v>
      </c>
      <c r="H50" s="107">
        <f t="shared" si="9"/>
        <v>0</v>
      </c>
      <c r="I50" s="107">
        <f t="shared" si="10"/>
        <v>0</v>
      </c>
      <c r="J50" s="107">
        <f t="shared" si="11"/>
        <v>0</v>
      </c>
      <c r="K50" s="107">
        <f t="shared" si="12"/>
        <v>0</v>
      </c>
      <c r="L50" s="108">
        <f t="shared" si="13"/>
        <v>0</v>
      </c>
    </row>
    <row r="51" spans="2:12" ht="14.25">
      <c r="B51" s="80" t="str">
        <f t="shared" si="4"/>
        <v> 1.8</v>
      </c>
      <c r="C51" s="109">
        <f t="shared" si="4"/>
        <v>0</v>
      </c>
      <c r="D51" s="106">
        <f t="shared" si="5"/>
        <v>0</v>
      </c>
      <c r="E51" s="107">
        <f t="shared" si="6"/>
        <v>0</v>
      </c>
      <c r="F51" s="107">
        <f t="shared" si="7"/>
        <v>0</v>
      </c>
      <c r="G51" s="107">
        <f t="shared" si="8"/>
        <v>0</v>
      </c>
      <c r="H51" s="107">
        <f t="shared" si="9"/>
        <v>0</v>
      </c>
      <c r="I51" s="107">
        <f t="shared" si="10"/>
        <v>0</v>
      </c>
      <c r="J51" s="107">
        <f t="shared" si="11"/>
        <v>0</v>
      </c>
      <c r="K51" s="107">
        <f t="shared" si="12"/>
        <v>0</v>
      </c>
      <c r="L51" s="108">
        <f t="shared" si="13"/>
        <v>0</v>
      </c>
    </row>
    <row r="52" spans="2:14" ht="14.25">
      <c r="B52" s="80" t="str">
        <f t="shared" si="4"/>
        <v> 1.9</v>
      </c>
      <c r="C52" s="105" t="str">
        <f t="shared" si="4"/>
        <v>Prosjektledelse og rapportering</v>
      </c>
      <c r="D52" s="106">
        <f t="shared" si="5"/>
        <v>0</v>
      </c>
      <c r="E52" s="107">
        <f t="shared" si="6"/>
        <v>0</v>
      </c>
      <c r="F52" s="107">
        <f t="shared" si="7"/>
        <v>0</v>
      </c>
      <c r="G52" s="107">
        <f t="shared" si="8"/>
        <v>0</v>
      </c>
      <c r="H52" s="107">
        <f t="shared" si="9"/>
        <v>0</v>
      </c>
      <c r="I52" s="107">
        <f t="shared" si="10"/>
        <v>0</v>
      </c>
      <c r="J52" s="107">
        <f t="shared" si="11"/>
        <v>0</v>
      </c>
      <c r="K52" s="107">
        <f t="shared" si="12"/>
        <v>0</v>
      </c>
      <c r="L52" s="108">
        <f t="shared" si="13"/>
        <v>0</v>
      </c>
      <c r="N52" s="81"/>
    </row>
    <row r="53" spans="2:12" ht="14.25">
      <c r="B53" s="80"/>
      <c r="C53" s="42" t="s">
        <v>10</v>
      </c>
      <c r="D53" s="13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08">
        <f t="shared" si="13"/>
        <v>0</v>
      </c>
    </row>
    <row r="54" spans="2:12" ht="14.25">
      <c r="B54" s="80"/>
      <c r="C54" s="42" t="s">
        <v>58</v>
      </c>
      <c r="D54" s="13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08">
        <f t="shared" si="13"/>
        <v>0</v>
      </c>
    </row>
    <row r="55" spans="2:12" ht="14.25">
      <c r="B55" s="80"/>
      <c r="C55" s="42" t="s">
        <v>68</v>
      </c>
      <c r="D55" s="13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08">
        <f t="shared" si="13"/>
        <v>0</v>
      </c>
    </row>
    <row r="56" spans="2:12" ht="14.25">
      <c r="B56" s="80"/>
      <c r="C56" s="42" t="s">
        <v>66</v>
      </c>
      <c r="D56" s="13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08">
        <f t="shared" si="13"/>
        <v>0</v>
      </c>
    </row>
    <row r="57" spans="2:12" ht="14.25">
      <c r="B57" s="86"/>
      <c r="C57" s="64" t="s">
        <v>59</v>
      </c>
      <c r="D57" s="15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10">
        <f t="shared" si="13"/>
        <v>0</v>
      </c>
    </row>
    <row r="58" spans="2:14" ht="14.25">
      <c r="B58" s="111"/>
      <c r="C58" s="112" t="s">
        <v>11</v>
      </c>
      <c r="D58" s="113">
        <f aca="true" t="shared" si="14" ref="D58:L58">SUM(D44:D57)</f>
        <v>0</v>
      </c>
      <c r="E58" s="114">
        <f t="shared" si="14"/>
        <v>0</v>
      </c>
      <c r="F58" s="114">
        <f t="shared" si="14"/>
        <v>0</v>
      </c>
      <c r="G58" s="114">
        <f t="shared" si="14"/>
        <v>0</v>
      </c>
      <c r="H58" s="114">
        <f t="shared" si="14"/>
        <v>0</v>
      </c>
      <c r="I58" s="114">
        <f t="shared" si="14"/>
        <v>0</v>
      </c>
      <c r="J58" s="114">
        <f t="shared" si="14"/>
        <v>0</v>
      </c>
      <c r="K58" s="114">
        <f t="shared" si="14"/>
        <v>0</v>
      </c>
      <c r="L58" s="115">
        <f t="shared" si="14"/>
        <v>0</v>
      </c>
      <c r="N58" s="81"/>
    </row>
    <row r="59" spans="2:14" ht="15" thickBot="1">
      <c r="B59" s="116"/>
      <c r="C59" s="117" t="s">
        <v>65</v>
      </c>
      <c r="D59" s="118" t="e">
        <f>D58/L58</f>
        <v>#DIV/0!</v>
      </c>
      <c r="E59" s="119" t="e">
        <f>E58/L58</f>
        <v>#DIV/0!</v>
      </c>
      <c r="F59" s="119" t="e">
        <f>F58/L58</f>
        <v>#DIV/0!</v>
      </c>
      <c r="G59" s="119" t="e">
        <f>G58/L58</f>
        <v>#DIV/0!</v>
      </c>
      <c r="H59" s="119" t="e">
        <f>H58/L58</f>
        <v>#DIV/0!</v>
      </c>
      <c r="I59" s="119" t="e">
        <f>I58/L58</f>
        <v>#DIV/0!</v>
      </c>
      <c r="J59" s="119" t="e">
        <f>J58/L58</f>
        <v>#DIV/0!</v>
      </c>
      <c r="K59" s="119" t="e">
        <f>K58/L58</f>
        <v>#DIV/0!</v>
      </c>
      <c r="L59" s="120" t="e">
        <f>SUM(D59:K59)</f>
        <v>#DIV/0!</v>
      </c>
      <c r="N59" s="81"/>
    </row>
    <row r="60" ht="15" thickBot="1"/>
    <row r="61" spans="4:15" ht="15" thickBot="1">
      <c r="D61" s="121" t="s">
        <v>46</v>
      </c>
      <c r="E61" s="122"/>
      <c r="F61" s="122"/>
      <c r="G61" s="122"/>
      <c r="H61" s="123" t="s">
        <v>12</v>
      </c>
      <c r="I61" s="124"/>
      <c r="J61" s="122" t="s">
        <v>13</v>
      </c>
      <c r="K61" s="122"/>
      <c r="L61" s="124"/>
      <c r="N61" s="125"/>
      <c r="O61" s="126"/>
    </row>
    <row r="62" spans="4:15" ht="14.25">
      <c r="D62" s="69"/>
      <c r="G62" s="127"/>
      <c r="H62" s="69" t="s">
        <v>14</v>
      </c>
      <c r="I62" s="128" t="s">
        <v>15</v>
      </c>
      <c r="J62" s="42" t="s">
        <v>16</v>
      </c>
      <c r="K62" s="129" t="s">
        <v>17</v>
      </c>
      <c r="L62" s="128" t="s">
        <v>18</v>
      </c>
      <c r="N62" s="130" t="s">
        <v>19</v>
      </c>
      <c r="O62" s="130" t="s">
        <v>19</v>
      </c>
    </row>
    <row r="63" spans="4:15" ht="14.25">
      <c r="D63" s="69"/>
      <c r="E63" s="42" t="s">
        <v>1</v>
      </c>
      <c r="F63" s="42" t="s">
        <v>19</v>
      </c>
      <c r="G63" s="127" t="s">
        <v>20</v>
      </c>
      <c r="H63" s="69" t="s">
        <v>21</v>
      </c>
      <c r="I63" s="131" t="s">
        <v>20</v>
      </c>
      <c r="J63" s="42" t="s">
        <v>22</v>
      </c>
      <c r="K63" s="132" t="s">
        <v>23</v>
      </c>
      <c r="L63" s="131" t="s">
        <v>24</v>
      </c>
      <c r="N63" s="133" t="s">
        <v>61</v>
      </c>
      <c r="O63" s="133" t="s">
        <v>61</v>
      </c>
    </row>
    <row r="64" spans="4:15" ht="15" thickBot="1">
      <c r="D64" s="134"/>
      <c r="E64" s="135"/>
      <c r="F64" s="135" t="s">
        <v>25</v>
      </c>
      <c r="G64" s="136" t="s">
        <v>26</v>
      </c>
      <c r="H64" s="134"/>
      <c r="I64" s="137"/>
      <c r="J64" s="135"/>
      <c r="K64" s="138"/>
      <c r="L64" s="137"/>
      <c r="N64" s="139" t="s">
        <v>62</v>
      </c>
      <c r="O64" s="139" t="s">
        <v>26</v>
      </c>
    </row>
    <row r="65" spans="4:15" ht="14.25">
      <c r="D65" s="140">
        <f>J13</f>
        <v>2021</v>
      </c>
      <c r="E65" s="10" t="s">
        <v>27</v>
      </c>
      <c r="F65" s="10">
        <v>100</v>
      </c>
      <c r="G65" s="127"/>
      <c r="H65" s="141">
        <f>(SUM(J69:J76)+SUM(K69:K76)+SUM(L69:L76)-SUM(I69:I76))*F65/100</f>
        <v>0</v>
      </c>
      <c r="I65" s="142"/>
      <c r="J65" s="143"/>
      <c r="K65" s="144"/>
      <c r="L65" s="142"/>
      <c r="N65" s="133"/>
      <c r="O65" s="133"/>
    </row>
    <row r="66" spans="4:15" ht="14.25">
      <c r="D66" s="69"/>
      <c r="E66" s="10" t="s">
        <v>28</v>
      </c>
      <c r="F66" s="10">
        <v>0</v>
      </c>
      <c r="G66" s="127"/>
      <c r="H66" s="141">
        <f>(SUM(J69:J76)+SUM(K69:K76)+SUM(L69:L76)-SUM(I69:I76))*F66/100</f>
        <v>0</v>
      </c>
      <c r="I66" s="142"/>
      <c r="J66" s="143"/>
      <c r="K66" s="144"/>
      <c r="L66" s="142"/>
      <c r="N66" s="133"/>
      <c r="O66" s="133"/>
    </row>
    <row r="67" spans="4:15" ht="14.25">
      <c r="D67" s="69"/>
      <c r="E67" s="10" t="s">
        <v>29</v>
      </c>
      <c r="F67" s="10">
        <v>0</v>
      </c>
      <c r="G67" s="127"/>
      <c r="H67" s="141">
        <f>(SUM(J69:J76)+SUM(K69:K76)+SUM(L69:L76)-SUM(I69:I76))*F67/100</f>
        <v>0</v>
      </c>
      <c r="I67" s="142"/>
      <c r="J67" s="143"/>
      <c r="K67" s="144"/>
      <c r="L67" s="142"/>
      <c r="N67" s="133"/>
      <c r="O67" s="133"/>
    </row>
    <row r="68" spans="3:15" ht="14.25">
      <c r="C68" s="42" t="s">
        <v>72</v>
      </c>
      <c r="D68" s="69"/>
      <c r="E68" s="41" t="s">
        <v>71</v>
      </c>
      <c r="F68" s="41">
        <f>SUM(F65:F67)</f>
        <v>100</v>
      </c>
      <c r="G68" s="127"/>
      <c r="H68" s="141"/>
      <c r="I68" s="142"/>
      <c r="J68" s="143"/>
      <c r="K68" s="144"/>
      <c r="L68" s="142"/>
      <c r="N68" s="133"/>
      <c r="O68" s="133"/>
    </row>
    <row r="69" spans="4:15" ht="14.25">
      <c r="D69" s="69"/>
      <c r="E69" s="42" t="str">
        <f>D18</f>
        <v>a</v>
      </c>
      <c r="G69" s="17">
        <v>50</v>
      </c>
      <c r="H69" s="141"/>
      <c r="I69" s="142">
        <f aca="true" t="shared" si="15" ref="I69:I76">(J69+K69+L69)*G69/100</f>
        <v>0</v>
      </c>
      <c r="J69" s="143">
        <f>SUM(D44:D52)*K13/100</f>
        <v>0</v>
      </c>
      <c r="K69" s="144">
        <f>D53*K13/100</f>
        <v>0</v>
      </c>
      <c r="L69" s="142">
        <f>(D54+D55+D56+D57)*K13/100</f>
        <v>0</v>
      </c>
      <c r="N69" s="145">
        <f>(J69+K69+L69)-I69</f>
        <v>0</v>
      </c>
      <c r="O69" s="146" t="e">
        <f>(N69/($H$65+$H$66+$H$67))*100</f>
        <v>#DIV/0!</v>
      </c>
    </row>
    <row r="70" spans="4:15" ht="14.25">
      <c r="D70" s="69"/>
      <c r="E70" s="42" t="str">
        <f>E18</f>
        <v>b</v>
      </c>
      <c r="G70" s="17">
        <v>50</v>
      </c>
      <c r="H70" s="141"/>
      <c r="I70" s="142">
        <f t="shared" si="15"/>
        <v>0</v>
      </c>
      <c r="J70" s="143">
        <f>SUM(E44:E52)*K13/100</f>
        <v>0</v>
      </c>
      <c r="K70" s="144">
        <f>E53*K13/100</f>
        <v>0</v>
      </c>
      <c r="L70" s="142">
        <f>(E54+E55+E56+E57)*K13/100</f>
        <v>0</v>
      </c>
      <c r="N70" s="145">
        <f aca="true" t="shared" si="16" ref="N70:N76">(J70+K70+L70)-I70</f>
        <v>0</v>
      </c>
      <c r="O70" s="146" t="e">
        <f>(N70/($H$65+$H$66+$H$67))*100</f>
        <v>#DIV/0!</v>
      </c>
    </row>
    <row r="71" spans="4:15" ht="14.25">
      <c r="D71" s="69"/>
      <c r="E71" s="42" t="str">
        <f>F18</f>
        <v>c</v>
      </c>
      <c r="G71" s="17">
        <v>50</v>
      </c>
      <c r="H71" s="141"/>
      <c r="I71" s="142">
        <f t="shared" si="15"/>
        <v>0</v>
      </c>
      <c r="J71" s="143">
        <f>SUM(F44:F52)*K13/100</f>
        <v>0</v>
      </c>
      <c r="K71" s="144">
        <f>F53*K13/100</f>
        <v>0</v>
      </c>
      <c r="L71" s="142">
        <f>(F54+F55+F56+F57)*K13/100</f>
        <v>0</v>
      </c>
      <c r="N71" s="145">
        <f t="shared" si="16"/>
        <v>0</v>
      </c>
      <c r="O71" s="146" t="e">
        <f aca="true" t="shared" si="17" ref="O71:O76">(N71/($H$65+$H$66+$H$67))*100</f>
        <v>#DIV/0!</v>
      </c>
    </row>
    <row r="72" spans="4:15" ht="14.25">
      <c r="D72" s="69"/>
      <c r="E72" s="42" t="str">
        <f>G18</f>
        <v>d</v>
      </c>
      <c r="G72" s="17">
        <v>50</v>
      </c>
      <c r="H72" s="141"/>
      <c r="I72" s="142">
        <f t="shared" si="15"/>
        <v>0</v>
      </c>
      <c r="J72" s="143">
        <f>SUM(G44:G52)*K13/100</f>
        <v>0</v>
      </c>
      <c r="K72" s="144">
        <f>G53*K13/100</f>
        <v>0</v>
      </c>
      <c r="L72" s="142">
        <f>(G54+G55+G56+G57)*K13/100</f>
        <v>0</v>
      </c>
      <c r="N72" s="145">
        <f t="shared" si="16"/>
        <v>0</v>
      </c>
      <c r="O72" s="146" t="e">
        <f t="shared" si="17"/>
        <v>#DIV/0!</v>
      </c>
    </row>
    <row r="73" spans="4:15" ht="14.25">
      <c r="D73" s="69"/>
      <c r="E73" s="42" t="str">
        <f>H18</f>
        <v>e</v>
      </c>
      <c r="G73" s="17">
        <v>50</v>
      </c>
      <c r="H73" s="141"/>
      <c r="I73" s="142">
        <f t="shared" si="15"/>
        <v>0</v>
      </c>
      <c r="J73" s="143">
        <f>SUM(H44:H52)*K13/100</f>
        <v>0</v>
      </c>
      <c r="K73" s="144">
        <f>H53*K13/100</f>
        <v>0</v>
      </c>
      <c r="L73" s="142">
        <f>(H54+H55+H56+H57)*K13/100</f>
        <v>0</v>
      </c>
      <c r="N73" s="145">
        <f t="shared" si="16"/>
        <v>0</v>
      </c>
      <c r="O73" s="146" t="e">
        <f t="shared" si="17"/>
        <v>#DIV/0!</v>
      </c>
    </row>
    <row r="74" spans="4:15" ht="14.25">
      <c r="D74" s="69"/>
      <c r="E74" s="42" t="str">
        <f>I18</f>
        <v>f</v>
      </c>
      <c r="G74" s="17">
        <v>50</v>
      </c>
      <c r="H74" s="141"/>
      <c r="I74" s="142">
        <f t="shared" si="15"/>
        <v>0</v>
      </c>
      <c r="J74" s="143">
        <f>SUM(I44:I52)*K13/100</f>
        <v>0</v>
      </c>
      <c r="K74" s="144">
        <f>I53*K13/100</f>
        <v>0</v>
      </c>
      <c r="L74" s="142">
        <f>(I54+I55+I56+I57)*K13/100</f>
        <v>0</v>
      </c>
      <c r="N74" s="145">
        <f t="shared" si="16"/>
        <v>0</v>
      </c>
      <c r="O74" s="146" t="e">
        <f t="shared" si="17"/>
        <v>#DIV/0!</v>
      </c>
    </row>
    <row r="75" spans="4:15" ht="14.25">
      <c r="D75" s="69"/>
      <c r="E75" s="42" t="str">
        <f>J18</f>
        <v>g</v>
      </c>
      <c r="G75" s="17">
        <v>50</v>
      </c>
      <c r="H75" s="141"/>
      <c r="I75" s="142">
        <f t="shared" si="15"/>
        <v>0</v>
      </c>
      <c r="J75" s="143">
        <f>SUM(J44:J52)*K13/100</f>
        <v>0</v>
      </c>
      <c r="K75" s="144">
        <f>J53*K13/100</f>
        <v>0</v>
      </c>
      <c r="L75" s="142">
        <f>(J54+J55+J56+J57)*K13/100</f>
        <v>0</v>
      </c>
      <c r="N75" s="145">
        <f t="shared" si="16"/>
        <v>0</v>
      </c>
      <c r="O75" s="146" t="e">
        <f t="shared" si="17"/>
        <v>#DIV/0!</v>
      </c>
    </row>
    <row r="76" spans="4:16" ht="15" thickBot="1">
      <c r="D76" s="134"/>
      <c r="E76" s="135" t="str">
        <f>K18</f>
        <v>h</v>
      </c>
      <c r="F76" s="135"/>
      <c r="G76" s="18">
        <v>50</v>
      </c>
      <c r="H76" s="147"/>
      <c r="I76" s="148">
        <f t="shared" si="15"/>
        <v>0</v>
      </c>
      <c r="J76" s="149">
        <f>SUM(K44:K52)*K13/100</f>
        <v>0</v>
      </c>
      <c r="K76" s="150">
        <f>K53*K13/100</f>
        <v>0</v>
      </c>
      <c r="L76" s="148">
        <f>(K54+K55+K56+K57)*K13/100</f>
        <v>0</v>
      </c>
      <c r="N76" s="151">
        <f t="shared" si="16"/>
        <v>0</v>
      </c>
      <c r="O76" s="152" t="e">
        <f t="shared" si="17"/>
        <v>#DIV/0!</v>
      </c>
      <c r="P76" s="153" t="e">
        <f>SUM(O69:O76)</f>
        <v>#DIV/0!</v>
      </c>
    </row>
    <row r="77" spans="4:15" ht="14.25">
      <c r="D77" s="140">
        <f>J14</f>
        <v>2022</v>
      </c>
      <c r="E77" s="42" t="str">
        <f>E65</f>
        <v>FHF</v>
      </c>
      <c r="F77" s="10">
        <v>100</v>
      </c>
      <c r="G77" s="127"/>
      <c r="H77" s="141">
        <f>(SUM(J81:J88)+SUM(K81:K88)+SUM(L81:L88)-SUM(I81:I88))*F77/100</f>
        <v>0</v>
      </c>
      <c r="I77" s="142"/>
      <c r="J77" s="143"/>
      <c r="K77" s="144"/>
      <c r="L77" s="142"/>
      <c r="N77" s="133"/>
      <c r="O77" s="146"/>
    </row>
    <row r="78" spans="4:15" ht="14.25">
      <c r="D78" s="69"/>
      <c r="E78" s="42" t="str">
        <f>E66</f>
        <v>IN</v>
      </c>
      <c r="F78" s="10">
        <v>0</v>
      </c>
      <c r="G78" s="127"/>
      <c r="H78" s="141">
        <f>(SUM(J81:J88)+SUM(K81:K88)+SUM(L81:L88)-SUM(I81:I88))*F78/100</f>
        <v>0</v>
      </c>
      <c r="I78" s="142"/>
      <c r="J78" s="143"/>
      <c r="K78" s="144"/>
      <c r="L78" s="142"/>
      <c r="N78" s="133"/>
      <c r="O78" s="146"/>
    </row>
    <row r="79" spans="4:15" ht="14.25">
      <c r="D79" s="69"/>
      <c r="E79" s="42" t="str">
        <f>E67</f>
        <v>NFR</v>
      </c>
      <c r="F79" s="10">
        <v>0</v>
      </c>
      <c r="G79" s="127"/>
      <c r="H79" s="141">
        <f>(SUM(J81:J88)+SUM(K81:K88)+SUM(L81:L88)-SUM(I81:I88))*F79/100</f>
        <v>0</v>
      </c>
      <c r="I79" s="142"/>
      <c r="J79" s="143"/>
      <c r="K79" s="144"/>
      <c r="L79" s="142"/>
      <c r="N79" s="133"/>
      <c r="O79" s="146"/>
    </row>
    <row r="80" spans="4:15" ht="14.25">
      <c r="D80" s="69"/>
      <c r="E80" s="41" t="s">
        <v>71</v>
      </c>
      <c r="F80" s="41">
        <f>SUM(F77:F79)</f>
        <v>100</v>
      </c>
      <c r="G80" s="127"/>
      <c r="H80" s="141"/>
      <c r="I80" s="142"/>
      <c r="J80" s="143"/>
      <c r="K80" s="144"/>
      <c r="L80" s="142"/>
      <c r="N80" s="133"/>
      <c r="O80" s="146"/>
    </row>
    <row r="81" spans="4:15" ht="14.25">
      <c r="D81" s="69"/>
      <c r="E81" s="42" t="str">
        <f aca="true" t="shared" si="18" ref="E81:E91">E69</f>
        <v>a</v>
      </c>
      <c r="G81" s="17">
        <v>50</v>
      </c>
      <c r="H81" s="141"/>
      <c r="I81" s="142">
        <f aca="true" t="shared" si="19" ref="I81:I88">(J81+K81+L81)*G81/100</f>
        <v>0</v>
      </c>
      <c r="J81" s="143">
        <f>SUM(D44:D52)*K14/100</f>
        <v>0</v>
      </c>
      <c r="K81" s="144">
        <f>D53*K14/100</f>
        <v>0</v>
      </c>
      <c r="L81" s="142">
        <f>(D54+D55+D56+D57)*K14/100</f>
        <v>0</v>
      </c>
      <c r="N81" s="145">
        <f aca="true" t="shared" si="20" ref="N81:N88">(J81+K81+L81)-I81</f>
        <v>0</v>
      </c>
      <c r="O81" s="146" t="e">
        <f>(N81/($H$77+$H$78+$H$79))*100</f>
        <v>#DIV/0!</v>
      </c>
    </row>
    <row r="82" spans="4:15" ht="14.25">
      <c r="D82" s="69"/>
      <c r="E82" s="42" t="str">
        <f t="shared" si="18"/>
        <v>b</v>
      </c>
      <c r="G82" s="17">
        <v>50</v>
      </c>
      <c r="H82" s="141"/>
      <c r="I82" s="142">
        <f t="shared" si="19"/>
        <v>0</v>
      </c>
      <c r="J82" s="143">
        <f>SUM(E44:E52)*K14/100</f>
        <v>0</v>
      </c>
      <c r="K82" s="144">
        <f>E53*K14/100</f>
        <v>0</v>
      </c>
      <c r="L82" s="142">
        <f>(E54+E55+E56+E57)*K14/100</f>
        <v>0</v>
      </c>
      <c r="N82" s="145">
        <f t="shared" si="20"/>
        <v>0</v>
      </c>
      <c r="O82" s="146" t="e">
        <f aca="true" t="shared" si="21" ref="O82:O88">(N82/($H$77+$H$78+$H$79))*100</f>
        <v>#DIV/0!</v>
      </c>
    </row>
    <row r="83" spans="4:15" ht="14.25">
      <c r="D83" s="69"/>
      <c r="E83" s="42" t="str">
        <f t="shared" si="18"/>
        <v>c</v>
      </c>
      <c r="G83" s="17">
        <v>50</v>
      </c>
      <c r="H83" s="141"/>
      <c r="I83" s="142">
        <f t="shared" si="19"/>
        <v>0</v>
      </c>
      <c r="J83" s="143">
        <f>SUM(F44:F52)*K14/100</f>
        <v>0</v>
      </c>
      <c r="K83" s="144">
        <f>F53*K14/100</f>
        <v>0</v>
      </c>
      <c r="L83" s="142">
        <f>(F54+F55+F56+F57)*K14/100</f>
        <v>0</v>
      </c>
      <c r="N83" s="145">
        <f t="shared" si="20"/>
        <v>0</v>
      </c>
      <c r="O83" s="146" t="e">
        <f t="shared" si="21"/>
        <v>#DIV/0!</v>
      </c>
    </row>
    <row r="84" spans="4:15" ht="14.25">
      <c r="D84" s="69"/>
      <c r="E84" s="42" t="str">
        <f t="shared" si="18"/>
        <v>d</v>
      </c>
      <c r="G84" s="17">
        <v>50</v>
      </c>
      <c r="H84" s="141"/>
      <c r="I84" s="142">
        <f t="shared" si="19"/>
        <v>0</v>
      </c>
      <c r="J84" s="143">
        <f>SUM(G44:G52)*K14/100</f>
        <v>0</v>
      </c>
      <c r="K84" s="144">
        <f>G53*K14/100</f>
        <v>0</v>
      </c>
      <c r="L84" s="142">
        <f>(G54+G55+G56+G57)*K14/100</f>
        <v>0</v>
      </c>
      <c r="N84" s="145">
        <f t="shared" si="20"/>
        <v>0</v>
      </c>
      <c r="O84" s="146" t="e">
        <f t="shared" si="21"/>
        <v>#DIV/0!</v>
      </c>
    </row>
    <row r="85" spans="4:15" ht="14.25">
      <c r="D85" s="69"/>
      <c r="E85" s="42" t="str">
        <f t="shared" si="18"/>
        <v>e</v>
      </c>
      <c r="G85" s="17">
        <v>50</v>
      </c>
      <c r="H85" s="141"/>
      <c r="I85" s="142">
        <f t="shared" si="19"/>
        <v>0</v>
      </c>
      <c r="J85" s="143">
        <f>SUM(H44:H52)*K14/100</f>
        <v>0</v>
      </c>
      <c r="K85" s="144">
        <f>H53*K14/100</f>
        <v>0</v>
      </c>
      <c r="L85" s="142">
        <f>(H54+H55+H56+H57)*K14/100</f>
        <v>0</v>
      </c>
      <c r="N85" s="145">
        <f t="shared" si="20"/>
        <v>0</v>
      </c>
      <c r="O85" s="146" t="e">
        <f t="shared" si="21"/>
        <v>#DIV/0!</v>
      </c>
    </row>
    <row r="86" spans="4:15" ht="14.25">
      <c r="D86" s="69"/>
      <c r="E86" s="42" t="str">
        <f t="shared" si="18"/>
        <v>f</v>
      </c>
      <c r="G86" s="17">
        <v>50</v>
      </c>
      <c r="H86" s="141"/>
      <c r="I86" s="142">
        <f t="shared" si="19"/>
        <v>0</v>
      </c>
      <c r="J86" s="143">
        <f>SUM(I44:I52)*K14/100</f>
        <v>0</v>
      </c>
      <c r="K86" s="144">
        <f>I53*K14/100</f>
        <v>0</v>
      </c>
      <c r="L86" s="142">
        <f>(I54+I55+I56+I57)*K14/100</f>
        <v>0</v>
      </c>
      <c r="N86" s="145">
        <f t="shared" si="20"/>
        <v>0</v>
      </c>
      <c r="O86" s="146" t="e">
        <f t="shared" si="21"/>
        <v>#DIV/0!</v>
      </c>
    </row>
    <row r="87" spans="4:15" ht="14.25">
      <c r="D87" s="69"/>
      <c r="E87" s="42" t="str">
        <f t="shared" si="18"/>
        <v>g</v>
      </c>
      <c r="G87" s="17">
        <v>50</v>
      </c>
      <c r="H87" s="141"/>
      <c r="I87" s="142">
        <f t="shared" si="19"/>
        <v>0</v>
      </c>
      <c r="J87" s="143">
        <f>SUM(J44:J52)*K14/100</f>
        <v>0</v>
      </c>
      <c r="K87" s="144">
        <f>J53*K14/100</f>
        <v>0</v>
      </c>
      <c r="L87" s="142">
        <f>(J54+J55+J56+J57)*K14/100</f>
        <v>0</v>
      </c>
      <c r="N87" s="145">
        <f t="shared" si="20"/>
        <v>0</v>
      </c>
      <c r="O87" s="146" t="e">
        <f t="shared" si="21"/>
        <v>#DIV/0!</v>
      </c>
    </row>
    <row r="88" spans="4:16" ht="15" thickBot="1">
      <c r="D88" s="134"/>
      <c r="E88" s="135" t="str">
        <f t="shared" si="18"/>
        <v>h</v>
      </c>
      <c r="F88" s="135"/>
      <c r="G88" s="18">
        <v>50</v>
      </c>
      <c r="H88" s="147"/>
      <c r="I88" s="148">
        <f t="shared" si="19"/>
        <v>0</v>
      </c>
      <c r="J88" s="149">
        <f>SUM(K44:K52)*K14/100</f>
        <v>0</v>
      </c>
      <c r="K88" s="150">
        <f>K53*K14/100</f>
        <v>0</v>
      </c>
      <c r="L88" s="148">
        <f>(K54+K55+K56+K57)*K14/100</f>
        <v>0</v>
      </c>
      <c r="N88" s="151">
        <f t="shared" si="20"/>
        <v>0</v>
      </c>
      <c r="O88" s="152" t="e">
        <f t="shared" si="21"/>
        <v>#DIV/0!</v>
      </c>
      <c r="P88" s="153" t="e">
        <f>SUM(O81:O88)</f>
        <v>#DIV/0!</v>
      </c>
    </row>
    <row r="89" spans="4:15" ht="14.25">
      <c r="D89" s="140">
        <f>J15</f>
        <v>2023</v>
      </c>
      <c r="E89" s="42" t="str">
        <f t="shared" si="18"/>
        <v>FHF</v>
      </c>
      <c r="F89" s="10">
        <v>100</v>
      </c>
      <c r="G89" s="127"/>
      <c r="H89" s="141">
        <f>(SUM(J93:J100)+SUM(K93:K100)+SUM(L93:L100)-SUM(I93:I100))*F89/100</f>
        <v>0</v>
      </c>
      <c r="I89" s="142"/>
      <c r="J89" s="143"/>
      <c r="K89" s="144"/>
      <c r="L89" s="142"/>
      <c r="N89" s="133"/>
      <c r="O89" s="146"/>
    </row>
    <row r="90" spans="4:15" ht="14.25">
      <c r="D90" s="69"/>
      <c r="E90" s="42" t="str">
        <f t="shared" si="18"/>
        <v>IN</v>
      </c>
      <c r="F90" s="10">
        <v>0</v>
      </c>
      <c r="G90" s="127"/>
      <c r="H90" s="141">
        <f>(SUM(J93:J100)+SUM(K93:K100)+SUM(L93:L100)-SUM(I93:I100))*F90/100</f>
        <v>0</v>
      </c>
      <c r="I90" s="142"/>
      <c r="J90" s="143"/>
      <c r="K90" s="144"/>
      <c r="L90" s="142"/>
      <c r="N90" s="133"/>
      <c r="O90" s="146"/>
    </row>
    <row r="91" spans="4:15" ht="14.25">
      <c r="D91" s="69"/>
      <c r="E91" s="42" t="str">
        <f t="shared" si="18"/>
        <v>NFR</v>
      </c>
      <c r="F91" s="10">
        <v>0</v>
      </c>
      <c r="G91" s="127"/>
      <c r="H91" s="141">
        <f>(SUM(J93:J100)+SUM(K93:K100)+SUM(L93:L100)-SUM(I93:I100))*F91/100</f>
        <v>0</v>
      </c>
      <c r="I91" s="142"/>
      <c r="J91" s="143"/>
      <c r="K91" s="144"/>
      <c r="L91" s="142"/>
      <c r="N91" s="133"/>
      <c r="O91" s="146"/>
    </row>
    <row r="92" spans="4:15" ht="14.25">
      <c r="D92" s="69"/>
      <c r="E92" s="41" t="s">
        <v>71</v>
      </c>
      <c r="F92" s="41">
        <f>SUM(F89:F91)</f>
        <v>100</v>
      </c>
      <c r="G92" s="127"/>
      <c r="H92" s="141"/>
      <c r="I92" s="142"/>
      <c r="J92" s="143"/>
      <c r="K92" s="144"/>
      <c r="L92" s="142"/>
      <c r="N92" s="133"/>
      <c r="O92" s="146"/>
    </row>
    <row r="93" spans="4:15" ht="14.25">
      <c r="D93" s="69"/>
      <c r="E93" s="42" t="str">
        <f aca="true" t="shared" si="22" ref="E93:E103">E81</f>
        <v>a</v>
      </c>
      <c r="G93" s="17">
        <v>50</v>
      </c>
      <c r="H93" s="141"/>
      <c r="I93" s="142">
        <f aca="true" t="shared" si="23" ref="I93:I100">(J93+K93+L93)*G93/100</f>
        <v>0</v>
      </c>
      <c r="J93" s="143">
        <f>SUM(D44:D52)*K15/100</f>
        <v>0</v>
      </c>
      <c r="K93" s="144">
        <f>D53*K15/100</f>
        <v>0</v>
      </c>
      <c r="L93" s="142">
        <f>(D54+D55+D56+D57)*K15/100</f>
        <v>0</v>
      </c>
      <c r="N93" s="145">
        <f aca="true" t="shared" si="24" ref="N93:N100">(J93+K93+L93)-I93</f>
        <v>0</v>
      </c>
      <c r="O93" s="146" t="e">
        <f>(N93/($H$89+$H$90+$H$91))*100</f>
        <v>#DIV/0!</v>
      </c>
    </row>
    <row r="94" spans="4:15" ht="14.25">
      <c r="D94" s="69"/>
      <c r="E94" s="42" t="str">
        <f t="shared" si="22"/>
        <v>b</v>
      </c>
      <c r="G94" s="17">
        <v>50</v>
      </c>
      <c r="H94" s="141"/>
      <c r="I94" s="142">
        <f t="shared" si="23"/>
        <v>0</v>
      </c>
      <c r="J94" s="143">
        <f>SUM(E44:E52)*K15/100</f>
        <v>0</v>
      </c>
      <c r="K94" s="144">
        <f>E53*K15/100</f>
        <v>0</v>
      </c>
      <c r="L94" s="142">
        <f>(E54+E55+E56+E57)*K15/100</f>
        <v>0</v>
      </c>
      <c r="N94" s="145">
        <f t="shared" si="24"/>
        <v>0</v>
      </c>
      <c r="O94" s="146" t="e">
        <f aca="true" t="shared" si="25" ref="O94:O100">(N94/($H$89+$H$90))*100</f>
        <v>#DIV/0!</v>
      </c>
    </row>
    <row r="95" spans="4:15" ht="14.25">
      <c r="D95" s="69"/>
      <c r="E95" s="42" t="str">
        <f t="shared" si="22"/>
        <v>c</v>
      </c>
      <c r="G95" s="17">
        <v>50</v>
      </c>
      <c r="H95" s="141"/>
      <c r="I95" s="142">
        <f t="shared" si="23"/>
        <v>0</v>
      </c>
      <c r="J95" s="143">
        <f>SUM(F44:F52)*K15/100</f>
        <v>0</v>
      </c>
      <c r="K95" s="144">
        <f>F53*K15/100</f>
        <v>0</v>
      </c>
      <c r="L95" s="142">
        <f>(F54+F55+F56+F57)*K15/100</f>
        <v>0</v>
      </c>
      <c r="N95" s="145">
        <f t="shared" si="24"/>
        <v>0</v>
      </c>
      <c r="O95" s="146" t="e">
        <f t="shared" si="25"/>
        <v>#DIV/0!</v>
      </c>
    </row>
    <row r="96" spans="4:15" ht="14.25">
      <c r="D96" s="69"/>
      <c r="E96" s="42" t="str">
        <f t="shared" si="22"/>
        <v>d</v>
      </c>
      <c r="G96" s="17">
        <v>50</v>
      </c>
      <c r="H96" s="141"/>
      <c r="I96" s="142">
        <f t="shared" si="23"/>
        <v>0</v>
      </c>
      <c r="J96" s="143">
        <f>SUM(G44:G52)*K15/100</f>
        <v>0</v>
      </c>
      <c r="K96" s="144">
        <f>G53*K15/100</f>
        <v>0</v>
      </c>
      <c r="L96" s="142">
        <f>(G54+G55+G56+G57)*K15/100</f>
        <v>0</v>
      </c>
      <c r="N96" s="145">
        <f t="shared" si="24"/>
        <v>0</v>
      </c>
      <c r="O96" s="146" t="e">
        <f t="shared" si="25"/>
        <v>#DIV/0!</v>
      </c>
    </row>
    <row r="97" spans="4:15" ht="14.25">
      <c r="D97" s="69"/>
      <c r="E97" s="42" t="str">
        <f t="shared" si="22"/>
        <v>e</v>
      </c>
      <c r="G97" s="17">
        <v>50</v>
      </c>
      <c r="H97" s="141"/>
      <c r="I97" s="142">
        <f t="shared" si="23"/>
        <v>0</v>
      </c>
      <c r="J97" s="143">
        <f>SUM(H44:H52)*K15/100</f>
        <v>0</v>
      </c>
      <c r="K97" s="144">
        <f>H53*K15/100</f>
        <v>0</v>
      </c>
      <c r="L97" s="142">
        <f>(H54+H55+H56+H57)*K15/100</f>
        <v>0</v>
      </c>
      <c r="N97" s="145">
        <f t="shared" si="24"/>
        <v>0</v>
      </c>
      <c r="O97" s="146" t="e">
        <f t="shared" si="25"/>
        <v>#DIV/0!</v>
      </c>
    </row>
    <row r="98" spans="4:15" ht="14.25">
      <c r="D98" s="69"/>
      <c r="E98" s="42" t="str">
        <f t="shared" si="22"/>
        <v>f</v>
      </c>
      <c r="G98" s="17">
        <v>50</v>
      </c>
      <c r="H98" s="141"/>
      <c r="I98" s="142">
        <f t="shared" si="23"/>
        <v>0</v>
      </c>
      <c r="J98" s="143">
        <f>SUM(I44:I52)*K15/100</f>
        <v>0</v>
      </c>
      <c r="K98" s="144">
        <f>I53*K15/100</f>
        <v>0</v>
      </c>
      <c r="L98" s="142">
        <f>(I54+I55+I56+I57)*K15/100</f>
        <v>0</v>
      </c>
      <c r="N98" s="145">
        <f t="shared" si="24"/>
        <v>0</v>
      </c>
      <c r="O98" s="146" t="e">
        <f t="shared" si="25"/>
        <v>#DIV/0!</v>
      </c>
    </row>
    <row r="99" spans="4:15" ht="14.25">
      <c r="D99" s="69"/>
      <c r="E99" s="42" t="str">
        <f t="shared" si="22"/>
        <v>g</v>
      </c>
      <c r="G99" s="17">
        <v>50</v>
      </c>
      <c r="H99" s="141"/>
      <c r="I99" s="142">
        <f t="shared" si="23"/>
        <v>0</v>
      </c>
      <c r="J99" s="143">
        <f>SUM(J44:J52)*K15/100</f>
        <v>0</v>
      </c>
      <c r="K99" s="144">
        <f>J53*K15/100</f>
        <v>0</v>
      </c>
      <c r="L99" s="142">
        <f>(J54+J55+J56+J57)*K15/100</f>
        <v>0</v>
      </c>
      <c r="N99" s="145">
        <f t="shared" si="24"/>
        <v>0</v>
      </c>
      <c r="O99" s="146" t="e">
        <f t="shared" si="25"/>
        <v>#DIV/0!</v>
      </c>
    </row>
    <row r="100" spans="4:16" ht="15" thickBot="1">
      <c r="D100" s="134"/>
      <c r="E100" s="135" t="str">
        <f t="shared" si="22"/>
        <v>h</v>
      </c>
      <c r="F100" s="135"/>
      <c r="G100" s="18">
        <v>50</v>
      </c>
      <c r="H100" s="147"/>
      <c r="I100" s="148">
        <f t="shared" si="23"/>
        <v>0</v>
      </c>
      <c r="J100" s="149">
        <f>SUM(K44:K52)*K15/100</f>
        <v>0</v>
      </c>
      <c r="K100" s="150">
        <f>K53*K15/100</f>
        <v>0</v>
      </c>
      <c r="L100" s="148">
        <f>(K54+K55+K56+K57)*K15/100</f>
        <v>0</v>
      </c>
      <c r="N100" s="151">
        <f t="shared" si="24"/>
        <v>0</v>
      </c>
      <c r="O100" s="152" t="e">
        <f t="shared" si="25"/>
        <v>#DIV/0!</v>
      </c>
      <c r="P100" s="153" t="e">
        <f>SUM(O93:O100)</f>
        <v>#DIV/0!</v>
      </c>
    </row>
    <row r="101" spans="4:15" ht="14.25">
      <c r="D101" s="140">
        <f>J16</f>
        <v>2024</v>
      </c>
      <c r="E101" s="42" t="str">
        <f t="shared" si="22"/>
        <v>FHF</v>
      </c>
      <c r="F101" s="10">
        <v>100</v>
      </c>
      <c r="G101" s="127"/>
      <c r="H101" s="141">
        <f>(SUM(J105:J112)+SUM(K105:K112)+SUM(L105:L112)-SUM(I105:I112))*F101/100</f>
        <v>0</v>
      </c>
      <c r="I101" s="142"/>
      <c r="J101" s="143"/>
      <c r="K101" s="144"/>
      <c r="L101" s="142"/>
      <c r="N101" s="133"/>
      <c r="O101" s="146"/>
    </row>
    <row r="102" spans="4:15" ht="14.25">
      <c r="D102" s="69"/>
      <c r="E102" s="42" t="str">
        <f t="shared" si="22"/>
        <v>IN</v>
      </c>
      <c r="F102" s="10">
        <v>0</v>
      </c>
      <c r="G102" s="127"/>
      <c r="H102" s="141">
        <f>(SUM(J105:J112)+SUM(K105:K112)+SUM(L105:L112)-SUM(I105:I112))*F102/100</f>
        <v>0</v>
      </c>
      <c r="I102" s="142"/>
      <c r="J102" s="143"/>
      <c r="K102" s="144"/>
      <c r="L102" s="142"/>
      <c r="N102" s="133"/>
      <c r="O102" s="146"/>
    </row>
    <row r="103" spans="4:15" ht="14.25">
      <c r="D103" s="69"/>
      <c r="E103" s="42" t="str">
        <f t="shared" si="22"/>
        <v>NFR</v>
      </c>
      <c r="F103" s="10">
        <v>0</v>
      </c>
      <c r="G103" s="127"/>
      <c r="H103" s="141">
        <f>(SUM(J105:J112)+SUM(K105:K112)+SUM(L105:L112)-SUM(I105:I112))*F103/100</f>
        <v>0</v>
      </c>
      <c r="I103" s="142"/>
      <c r="J103" s="143"/>
      <c r="K103" s="144"/>
      <c r="L103" s="142"/>
      <c r="N103" s="133"/>
      <c r="O103" s="146"/>
    </row>
    <row r="104" spans="4:15" ht="14.25">
      <c r="D104" s="69"/>
      <c r="E104" s="41" t="s">
        <v>71</v>
      </c>
      <c r="F104" s="41">
        <f>SUM(F101:F103)</f>
        <v>100</v>
      </c>
      <c r="G104" s="127"/>
      <c r="H104" s="141"/>
      <c r="I104" s="142"/>
      <c r="J104" s="143"/>
      <c r="K104" s="144"/>
      <c r="L104" s="142"/>
      <c r="N104" s="133"/>
      <c r="O104" s="146"/>
    </row>
    <row r="105" spans="4:15" ht="14.25">
      <c r="D105" s="69"/>
      <c r="E105" s="42" t="str">
        <f aca="true" t="shared" si="26" ref="E105:E112">E93</f>
        <v>a</v>
      </c>
      <c r="G105" s="17">
        <v>50</v>
      </c>
      <c r="H105" s="141"/>
      <c r="I105" s="142">
        <f aca="true" t="shared" si="27" ref="I105:I112">(J105+K105+L105)*G105/100</f>
        <v>0</v>
      </c>
      <c r="J105" s="143">
        <f>SUM(D44:D52)*K16/100</f>
        <v>0</v>
      </c>
      <c r="K105" s="144">
        <f>D53*K16/100</f>
        <v>0</v>
      </c>
      <c r="L105" s="142">
        <f>(D54+D55+D56+D57)*K16/100</f>
        <v>0</v>
      </c>
      <c r="N105" s="145">
        <f>(J105+K105+L105)-I105</f>
        <v>0</v>
      </c>
      <c r="O105" s="146" t="e">
        <f>(N105/($H$101+$H$102+$H$103))*100</f>
        <v>#DIV/0!</v>
      </c>
    </row>
    <row r="106" spans="4:15" ht="14.25">
      <c r="D106" s="69"/>
      <c r="E106" s="42" t="str">
        <f t="shared" si="26"/>
        <v>b</v>
      </c>
      <c r="G106" s="17">
        <v>50</v>
      </c>
      <c r="H106" s="141"/>
      <c r="I106" s="142">
        <f t="shared" si="27"/>
        <v>0</v>
      </c>
      <c r="J106" s="143">
        <f>SUM(E44:E52)*K16/100</f>
        <v>0</v>
      </c>
      <c r="K106" s="144">
        <f>E53*K16/100</f>
        <v>0</v>
      </c>
      <c r="L106" s="142">
        <f>(E54+E55+E56+E57)*K16/100</f>
        <v>0</v>
      </c>
      <c r="N106" s="145">
        <f aca="true" t="shared" si="28" ref="N106:N112">(J106+K106+L106)-I106</f>
        <v>0</v>
      </c>
      <c r="O106" s="146" t="e">
        <f>(N106/($H$101+$H$102+$H$103))*100</f>
        <v>#DIV/0!</v>
      </c>
    </row>
    <row r="107" spans="4:15" ht="14.25">
      <c r="D107" s="69"/>
      <c r="E107" s="42" t="str">
        <f t="shared" si="26"/>
        <v>c</v>
      </c>
      <c r="G107" s="17">
        <v>50</v>
      </c>
      <c r="H107" s="141"/>
      <c r="I107" s="142">
        <f t="shared" si="27"/>
        <v>0</v>
      </c>
      <c r="J107" s="143">
        <f>SUM(F44:F52)*K16/100</f>
        <v>0</v>
      </c>
      <c r="K107" s="144">
        <f>F53*K16/100</f>
        <v>0</v>
      </c>
      <c r="L107" s="142">
        <f>(F54+F55+F56+F57)*K16/100</f>
        <v>0</v>
      </c>
      <c r="N107" s="145">
        <f t="shared" si="28"/>
        <v>0</v>
      </c>
      <c r="O107" s="146" t="e">
        <f aca="true" t="shared" si="29" ref="O107:O112">(N107/($H$101+$H$102+$H$103))*100</f>
        <v>#DIV/0!</v>
      </c>
    </row>
    <row r="108" spans="4:15" ht="14.25">
      <c r="D108" s="69"/>
      <c r="E108" s="42" t="str">
        <f t="shared" si="26"/>
        <v>d</v>
      </c>
      <c r="G108" s="17">
        <v>50</v>
      </c>
      <c r="H108" s="141"/>
      <c r="I108" s="142">
        <f t="shared" si="27"/>
        <v>0</v>
      </c>
      <c r="J108" s="143">
        <f>SUM(G44:G52)*K16/100</f>
        <v>0</v>
      </c>
      <c r="K108" s="144">
        <f>G53*K16/100</f>
        <v>0</v>
      </c>
      <c r="L108" s="142">
        <f>(G54+G55+G56+G57)*K16/100</f>
        <v>0</v>
      </c>
      <c r="N108" s="145">
        <f t="shared" si="28"/>
        <v>0</v>
      </c>
      <c r="O108" s="146" t="e">
        <f t="shared" si="29"/>
        <v>#DIV/0!</v>
      </c>
    </row>
    <row r="109" spans="4:15" ht="14.25">
      <c r="D109" s="69"/>
      <c r="E109" s="42" t="str">
        <f t="shared" si="26"/>
        <v>e</v>
      </c>
      <c r="G109" s="17">
        <v>50</v>
      </c>
      <c r="H109" s="141"/>
      <c r="I109" s="142">
        <f t="shared" si="27"/>
        <v>0</v>
      </c>
      <c r="J109" s="143">
        <f>SUM(H44:H52)*K16/100</f>
        <v>0</v>
      </c>
      <c r="K109" s="144">
        <f>H53*K16/100</f>
        <v>0</v>
      </c>
      <c r="L109" s="142">
        <f>(H54+H55+H56+H57)*K16/100</f>
        <v>0</v>
      </c>
      <c r="N109" s="145">
        <f t="shared" si="28"/>
        <v>0</v>
      </c>
      <c r="O109" s="146" t="e">
        <f t="shared" si="29"/>
        <v>#DIV/0!</v>
      </c>
    </row>
    <row r="110" spans="4:15" ht="14.25">
      <c r="D110" s="69"/>
      <c r="E110" s="42" t="str">
        <f t="shared" si="26"/>
        <v>f</v>
      </c>
      <c r="G110" s="17">
        <v>50</v>
      </c>
      <c r="H110" s="141"/>
      <c r="I110" s="142">
        <f t="shared" si="27"/>
        <v>0</v>
      </c>
      <c r="J110" s="143">
        <f>SUM(I44:I52)*K16/100</f>
        <v>0</v>
      </c>
      <c r="K110" s="144">
        <f>I53*K16/100</f>
        <v>0</v>
      </c>
      <c r="L110" s="142">
        <f>(I54+I55+I56+I57)*K16/100</f>
        <v>0</v>
      </c>
      <c r="N110" s="145">
        <f t="shared" si="28"/>
        <v>0</v>
      </c>
      <c r="O110" s="146" t="e">
        <f t="shared" si="29"/>
        <v>#DIV/0!</v>
      </c>
    </row>
    <row r="111" spans="4:15" ht="14.25">
      <c r="D111" s="69"/>
      <c r="E111" s="42" t="str">
        <f t="shared" si="26"/>
        <v>g</v>
      </c>
      <c r="G111" s="17">
        <v>50</v>
      </c>
      <c r="H111" s="141"/>
      <c r="I111" s="142">
        <f t="shared" si="27"/>
        <v>0</v>
      </c>
      <c r="J111" s="143">
        <f>SUM(J44:J52)*K16/100</f>
        <v>0</v>
      </c>
      <c r="K111" s="144">
        <f>J53*K16/100</f>
        <v>0</v>
      </c>
      <c r="L111" s="142">
        <f>(J54+J55+J56+J57)*K16/100</f>
        <v>0</v>
      </c>
      <c r="N111" s="145">
        <f t="shared" si="28"/>
        <v>0</v>
      </c>
      <c r="O111" s="146" t="e">
        <f t="shared" si="29"/>
        <v>#DIV/0!</v>
      </c>
    </row>
    <row r="112" spans="4:16" ht="15" thickBot="1">
      <c r="D112" s="134"/>
      <c r="E112" s="135" t="str">
        <f t="shared" si="26"/>
        <v>h</v>
      </c>
      <c r="F112" s="135"/>
      <c r="G112" s="18">
        <v>50</v>
      </c>
      <c r="H112" s="147"/>
      <c r="I112" s="148">
        <f t="shared" si="27"/>
        <v>0</v>
      </c>
      <c r="J112" s="149">
        <f>SUM(K44:K52)*K16/100</f>
        <v>0</v>
      </c>
      <c r="K112" s="150">
        <f>K53*K16/100</f>
        <v>0</v>
      </c>
      <c r="L112" s="148">
        <f>(K54+K55+K56+K57)*K16/100</f>
        <v>0</v>
      </c>
      <c r="N112" s="151">
        <f t="shared" si="28"/>
        <v>0</v>
      </c>
      <c r="O112" s="152" t="e">
        <f t="shared" si="29"/>
        <v>#DIV/0!</v>
      </c>
      <c r="P112" s="153" t="e">
        <f>SUM(O105:O112)</f>
        <v>#DIV/0!</v>
      </c>
    </row>
    <row r="113" spans="4:15" ht="15" thickBot="1">
      <c r="D113" s="154"/>
      <c r="E113" s="155" t="s">
        <v>11</v>
      </c>
      <c r="F113" s="155"/>
      <c r="G113" s="156"/>
      <c r="H113" s="157">
        <f>SUM(H65:H112)</f>
        <v>0</v>
      </c>
      <c r="I113" s="158">
        <f>SUM(I65:I112)</f>
        <v>0</v>
      </c>
      <c r="J113" s="159">
        <f>SUM(J65:J112)</f>
        <v>0</v>
      </c>
      <c r="K113" s="160">
        <f>SUM(K65:K112)</f>
        <v>0</v>
      </c>
      <c r="L113" s="158">
        <f>SUM(L65:L112)</f>
        <v>0</v>
      </c>
      <c r="N113" s="161">
        <f>SUM(N69:N112)</f>
        <v>0</v>
      </c>
      <c r="O113" s="162"/>
    </row>
    <row r="114" spans="5:11" ht="14.25">
      <c r="E114" s="42" t="s">
        <v>30</v>
      </c>
      <c r="H114" s="163">
        <f>H113+I113</f>
        <v>0</v>
      </c>
      <c r="I114" s="81" t="s">
        <v>31</v>
      </c>
      <c r="J114" s="81"/>
      <c r="K114" s="81"/>
    </row>
    <row r="115" spans="5:11" ht="14.25">
      <c r="E115" s="42" t="s">
        <v>32</v>
      </c>
      <c r="H115" s="163">
        <f>J113+K113+L113</f>
        <v>0</v>
      </c>
      <c r="I115" s="81" t="s">
        <v>33</v>
      </c>
      <c r="J115" s="81"/>
      <c r="K115" s="81"/>
    </row>
    <row r="116" spans="5:8" ht="14.25">
      <c r="E116" s="42" t="s">
        <v>34</v>
      </c>
      <c r="H116" s="164" t="e">
        <f>H113/(J113+K113+L113)</f>
        <v>#DIV/0!</v>
      </c>
    </row>
    <row r="117" ht="15" thickBot="1">
      <c r="H117" s="81"/>
    </row>
    <row r="118" spans="2:19" ht="15">
      <c r="B118" s="165" t="s">
        <v>7</v>
      </c>
      <c r="C118" s="58"/>
      <c r="D118" s="166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167"/>
    </row>
    <row r="119" spans="2:19" ht="14.25">
      <c r="B119" s="168"/>
      <c r="C119" s="64"/>
      <c r="D119" s="63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169"/>
    </row>
    <row r="120" spans="2:19" ht="14.25">
      <c r="B120" s="69"/>
      <c r="C120" s="42" t="s">
        <v>48</v>
      </c>
      <c r="D120" s="170">
        <f>J13</f>
        <v>2021</v>
      </c>
      <c r="E120" s="171"/>
      <c r="F120" s="171"/>
      <c r="G120" s="171"/>
      <c r="H120" s="172">
        <f>J14</f>
        <v>2022</v>
      </c>
      <c r="I120" s="173"/>
      <c r="J120" s="173"/>
      <c r="K120" s="171"/>
      <c r="L120" s="172">
        <f>J15</f>
        <v>2023</v>
      </c>
      <c r="M120" s="171"/>
      <c r="N120" s="171"/>
      <c r="O120" s="174"/>
      <c r="P120" s="172">
        <f>J16</f>
        <v>2024</v>
      </c>
      <c r="Q120" s="171"/>
      <c r="R120" s="171"/>
      <c r="S120" s="175"/>
    </row>
    <row r="121" spans="2:19" ht="15" thickBot="1">
      <c r="B121" s="134"/>
      <c r="C121" s="135"/>
      <c r="D121" s="176" t="s">
        <v>49</v>
      </c>
      <c r="E121" s="177" t="s">
        <v>50</v>
      </c>
      <c r="F121" s="177" t="s">
        <v>51</v>
      </c>
      <c r="G121" s="177" t="s">
        <v>52</v>
      </c>
      <c r="H121" s="177" t="s">
        <v>49</v>
      </c>
      <c r="I121" s="177" t="s">
        <v>50</v>
      </c>
      <c r="J121" s="177" t="s">
        <v>51</v>
      </c>
      <c r="K121" s="177" t="s">
        <v>52</v>
      </c>
      <c r="L121" s="177" t="s">
        <v>49</v>
      </c>
      <c r="M121" s="177" t="s">
        <v>50</v>
      </c>
      <c r="N121" s="177" t="s">
        <v>51</v>
      </c>
      <c r="O121" s="178" t="s">
        <v>52</v>
      </c>
      <c r="P121" s="177" t="s">
        <v>49</v>
      </c>
      <c r="Q121" s="177" t="s">
        <v>50</v>
      </c>
      <c r="R121" s="177" t="s">
        <v>51</v>
      </c>
      <c r="S121" s="179" t="s">
        <v>52</v>
      </c>
    </row>
    <row r="122" spans="2:19" ht="15">
      <c r="B122" s="180" t="str">
        <f aca="true" t="shared" si="30" ref="B122:C130">B29</f>
        <v> 1.1</v>
      </c>
      <c r="C122" s="181">
        <f t="shared" si="30"/>
        <v>0</v>
      </c>
      <c r="D122" s="32"/>
      <c r="E122" s="33"/>
      <c r="F122" s="33"/>
      <c r="G122" s="33" t="s">
        <v>53</v>
      </c>
      <c r="H122" s="33" t="s">
        <v>53</v>
      </c>
      <c r="I122" s="33"/>
      <c r="J122" s="33"/>
      <c r="K122" s="33"/>
      <c r="L122" s="33"/>
      <c r="M122" s="33"/>
      <c r="N122" s="33"/>
      <c r="O122" s="39"/>
      <c r="P122" s="33"/>
      <c r="Q122" s="33"/>
      <c r="R122" s="33"/>
      <c r="S122" s="34"/>
    </row>
    <row r="123" spans="2:19" ht="15">
      <c r="B123" s="180" t="str">
        <f t="shared" si="30"/>
        <v> 1.2</v>
      </c>
      <c r="C123" s="181">
        <f t="shared" si="30"/>
        <v>0</v>
      </c>
      <c r="D123" s="32"/>
      <c r="E123" s="33"/>
      <c r="F123" s="33"/>
      <c r="G123" s="33"/>
      <c r="H123" s="33" t="s">
        <v>53</v>
      </c>
      <c r="I123" s="33" t="s">
        <v>53</v>
      </c>
      <c r="J123" s="33"/>
      <c r="K123" s="33"/>
      <c r="L123" s="33"/>
      <c r="M123" s="33"/>
      <c r="N123" s="33"/>
      <c r="O123" s="39"/>
      <c r="P123" s="33"/>
      <c r="Q123" s="33"/>
      <c r="R123" s="33"/>
      <c r="S123" s="34"/>
    </row>
    <row r="124" spans="2:19" ht="15">
      <c r="B124" s="180" t="str">
        <f t="shared" si="30"/>
        <v> 1.3</v>
      </c>
      <c r="C124" s="181">
        <f t="shared" si="30"/>
        <v>0</v>
      </c>
      <c r="D124" s="32"/>
      <c r="E124" s="33"/>
      <c r="F124" s="33"/>
      <c r="G124" s="33"/>
      <c r="H124" s="33"/>
      <c r="I124" s="33" t="s">
        <v>53</v>
      </c>
      <c r="J124" s="33" t="s">
        <v>53</v>
      </c>
      <c r="K124" s="33" t="s">
        <v>53</v>
      </c>
      <c r="L124" s="33"/>
      <c r="M124" s="33"/>
      <c r="N124" s="33"/>
      <c r="O124" s="39"/>
      <c r="P124" s="33"/>
      <c r="Q124" s="33"/>
      <c r="R124" s="33"/>
      <c r="S124" s="34"/>
    </row>
    <row r="125" spans="2:19" ht="15">
      <c r="B125" s="180" t="str">
        <f t="shared" si="30"/>
        <v> 1.4</v>
      </c>
      <c r="C125" s="181">
        <f t="shared" si="30"/>
        <v>0</v>
      </c>
      <c r="D125" s="32"/>
      <c r="E125" s="33"/>
      <c r="F125" s="33"/>
      <c r="G125" s="33"/>
      <c r="H125" s="33"/>
      <c r="I125" s="33"/>
      <c r="J125" s="33"/>
      <c r="K125" s="33" t="s">
        <v>53</v>
      </c>
      <c r="L125" s="33" t="s">
        <v>53</v>
      </c>
      <c r="M125" s="33"/>
      <c r="N125" s="33"/>
      <c r="O125" s="39"/>
      <c r="P125" s="33"/>
      <c r="Q125" s="33"/>
      <c r="R125" s="33"/>
      <c r="S125" s="34"/>
    </row>
    <row r="126" spans="2:19" ht="15">
      <c r="B126" s="180" t="str">
        <f t="shared" si="30"/>
        <v> 1.5</v>
      </c>
      <c r="C126" s="181">
        <f t="shared" si="30"/>
        <v>0</v>
      </c>
      <c r="D126" s="32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9"/>
      <c r="P126" s="33"/>
      <c r="Q126" s="33"/>
      <c r="R126" s="33"/>
      <c r="S126" s="34"/>
    </row>
    <row r="127" spans="2:19" ht="15">
      <c r="B127" s="180" t="str">
        <f t="shared" si="30"/>
        <v> 1.6</v>
      </c>
      <c r="C127" s="181">
        <f t="shared" si="30"/>
        <v>0</v>
      </c>
      <c r="D127" s="32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9"/>
      <c r="P127" s="33"/>
      <c r="Q127" s="33"/>
      <c r="R127" s="33"/>
      <c r="S127" s="34"/>
    </row>
    <row r="128" spans="2:19" ht="15">
      <c r="B128" s="180" t="str">
        <f t="shared" si="30"/>
        <v> 1.7</v>
      </c>
      <c r="C128" s="181">
        <f t="shared" si="30"/>
        <v>0</v>
      </c>
      <c r="D128" s="32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9"/>
      <c r="P128" s="33"/>
      <c r="Q128" s="33"/>
      <c r="R128" s="33"/>
      <c r="S128" s="34"/>
    </row>
    <row r="129" spans="2:19" ht="15">
      <c r="B129" s="180" t="str">
        <f t="shared" si="30"/>
        <v> 1.8</v>
      </c>
      <c r="C129" s="181">
        <f t="shared" si="30"/>
        <v>0</v>
      </c>
      <c r="D129" s="32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9"/>
      <c r="P129" s="33"/>
      <c r="Q129" s="33"/>
      <c r="R129" s="33"/>
      <c r="S129" s="34"/>
    </row>
    <row r="130" spans="2:19" ht="15">
      <c r="B130" s="180" t="str">
        <f t="shared" si="30"/>
        <v> 1.9</v>
      </c>
      <c r="C130" s="181" t="str">
        <f t="shared" si="30"/>
        <v>Prosjektledelse og rapportering</v>
      </c>
      <c r="D130" s="32"/>
      <c r="E130" s="33"/>
      <c r="F130" s="33"/>
      <c r="G130" s="33" t="s">
        <v>53</v>
      </c>
      <c r="H130" s="33" t="s">
        <v>53</v>
      </c>
      <c r="I130" s="33" t="s">
        <v>53</v>
      </c>
      <c r="J130" s="33" t="s">
        <v>53</v>
      </c>
      <c r="K130" s="33" t="s">
        <v>53</v>
      </c>
      <c r="L130" s="33" t="s">
        <v>53</v>
      </c>
      <c r="M130" s="33"/>
      <c r="N130" s="33"/>
      <c r="O130" s="39"/>
      <c r="P130" s="33"/>
      <c r="Q130" s="33"/>
      <c r="R130" s="33"/>
      <c r="S130" s="34"/>
    </row>
    <row r="131" spans="2:19" ht="15.75" thickBot="1">
      <c r="B131" s="182"/>
      <c r="C131" s="183"/>
      <c r="D131" s="35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40"/>
      <c r="P131" s="36"/>
      <c r="Q131" s="36"/>
      <c r="R131" s="36"/>
      <c r="S131" s="37"/>
    </row>
  </sheetData>
  <sheetProtection password="FD4C" sheet="1"/>
  <printOptions/>
  <pageMargins left="0.11811023622047245" right="0.11811023622047245" top="0.35433070866141736" bottom="0.15748031496062992" header="0.31496062992125984" footer="0.31496062992125984"/>
  <pageSetup fitToHeight="1" fitToWidth="1" horizontalDpi="600" verticalDpi="6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31"/>
  <sheetViews>
    <sheetView zoomScale="75" zoomScaleNormal="75" zoomScalePageLayoutView="0" workbookViewId="0" topLeftCell="A59">
      <selection activeCell="L86" sqref="L86"/>
    </sheetView>
  </sheetViews>
  <sheetFormatPr defaultColWidth="11.421875" defaultRowHeight="15"/>
  <cols>
    <col min="1" max="1" width="11.7109375" style="42" customWidth="1"/>
    <col min="2" max="2" width="5.7109375" style="42" customWidth="1"/>
    <col min="3" max="3" width="50.7109375" style="42" customWidth="1"/>
    <col min="4" max="12" width="11.7109375" style="42" customWidth="1"/>
    <col min="13" max="16384" width="11.421875" style="42" customWidth="1"/>
  </cols>
  <sheetData>
    <row r="2" spans="1:2" ht="15">
      <c r="A2" s="43"/>
      <c r="B2" s="44"/>
    </row>
    <row r="4" ht="23.25">
      <c r="B4" s="45" t="s">
        <v>56</v>
      </c>
    </row>
    <row r="5" spans="1:2" ht="23.25">
      <c r="A5" s="46"/>
      <c r="B5" s="45" t="s">
        <v>57</v>
      </c>
    </row>
    <row r="6" spans="1:2" ht="18">
      <c r="A6" s="46"/>
      <c r="B6" s="47" t="s">
        <v>70</v>
      </c>
    </row>
    <row r="7" spans="1:2" ht="18">
      <c r="A7" s="46"/>
      <c r="B7" s="47" t="s">
        <v>92</v>
      </c>
    </row>
    <row r="8" spans="1:3" ht="18">
      <c r="A8" s="46"/>
      <c r="C8" s="44"/>
    </row>
    <row r="9" spans="2:11" ht="23.25">
      <c r="B9" s="45" t="s">
        <v>73</v>
      </c>
      <c r="C9" s="48"/>
      <c r="D9" s="1" t="str">
        <f>'Fase 1'!D9</f>
        <v>"Automatisering av prosesslinje om bord i trålere"</v>
      </c>
      <c r="E9" s="2"/>
      <c r="F9" s="2"/>
      <c r="G9" s="2"/>
      <c r="H9" s="2"/>
      <c r="I9" s="2"/>
      <c r="J9" s="3"/>
      <c r="K9" s="3"/>
    </row>
    <row r="10" spans="2:11" ht="23.25">
      <c r="B10" s="45" t="s">
        <v>40</v>
      </c>
      <c r="C10" s="48"/>
      <c r="D10" s="4" t="s">
        <v>77</v>
      </c>
      <c r="E10" s="2"/>
      <c r="F10" s="2"/>
      <c r="G10" s="2"/>
      <c r="H10" s="2"/>
      <c r="I10" s="2"/>
      <c r="J10" s="3"/>
      <c r="K10" s="3"/>
    </row>
    <row r="11" spans="3:4" ht="15">
      <c r="C11" s="43"/>
      <c r="D11" s="49"/>
    </row>
    <row r="12" ht="14.25">
      <c r="J12" s="50" t="s">
        <v>39</v>
      </c>
    </row>
    <row r="13" spans="3:11" ht="15">
      <c r="C13" s="43" t="s">
        <v>0</v>
      </c>
      <c r="D13" s="11">
        <f>'Fase 1'!D13</f>
        <v>0</v>
      </c>
      <c r="E13" s="12"/>
      <c r="J13" s="5">
        <f>'Fase 1'!J13</f>
        <v>2021</v>
      </c>
      <c r="K13" s="5">
        <v>10</v>
      </c>
    </row>
    <row r="14" spans="3:11" ht="15">
      <c r="C14" s="43" t="s">
        <v>2</v>
      </c>
      <c r="D14" s="6" t="str">
        <f>'Fase 1'!D14</f>
        <v>XX</v>
      </c>
      <c r="E14" s="7"/>
      <c r="F14" s="7"/>
      <c r="G14" s="38" t="s">
        <v>67</v>
      </c>
      <c r="H14" s="51">
        <v>48099548</v>
      </c>
      <c r="J14" s="5">
        <f>'Fase 1'!J14</f>
        <v>2022</v>
      </c>
      <c r="K14" s="5">
        <v>10</v>
      </c>
    </row>
    <row r="15" spans="10:11" ht="14.25">
      <c r="J15" s="5">
        <f>'Fase 1'!J15</f>
        <v>2023</v>
      </c>
      <c r="K15" s="5">
        <v>60</v>
      </c>
    </row>
    <row r="16" spans="10:11" ht="14.25">
      <c r="J16" s="5">
        <f>'Fase 1'!J16</f>
        <v>2024</v>
      </c>
      <c r="K16" s="5">
        <v>20</v>
      </c>
    </row>
    <row r="17" spans="10:12" ht="14.25">
      <c r="J17" s="52" t="s">
        <v>63</v>
      </c>
      <c r="K17" s="53">
        <f>K13+K14+K15+K16</f>
        <v>100</v>
      </c>
      <c r="L17" s="227">
        <v>1</v>
      </c>
    </row>
    <row r="18" spans="2:11" ht="14.25">
      <c r="B18" s="54" t="s">
        <v>85</v>
      </c>
      <c r="C18" s="55"/>
      <c r="D18" s="6" t="str">
        <f>'Fase 1'!D18</f>
        <v>a</v>
      </c>
      <c r="E18" s="6" t="str">
        <f>'Fase 1'!E18</f>
        <v>b</v>
      </c>
      <c r="F18" s="6" t="str">
        <f>'Fase 1'!F18</f>
        <v>c</v>
      </c>
      <c r="G18" s="6" t="str">
        <f>'Fase 1'!G18</f>
        <v>d</v>
      </c>
      <c r="H18" s="6" t="str">
        <f>'Fase 1'!H18</f>
        <v>e</v>
      </c>
      <c r="I18" s="6" t="str">
        <f>'Fase 1'!I18</f>
        <v>f</v>
      </c>
      <c r="J18" s="6" t="str">
        <f>'Fase 1'!J18</f>
        <v>g</v>
      </c>
      <c r="K18" s="6" t="str">
        <f>'Fase 1'!K18</f>
        <v>h</v>
      </c>
    </row>
    <row r="19" spans="2:11" ht="14.25">
      <c r="B19" s="56" t="s">
        <v>3</v>
      </c>
      <c r="C19" s="55"/>
      <c r="D19" s="6">
        <f>'Fase 1'!D19</f>
        <v>0</v>
      </c>
      <c r="E19" s="6">
        <f>'Fase 1'!E19</f>
        <v>0</v>
      </c>
      <c r="F19" s="6">
        <f>'Fase 1'!F19</f>
        <v>0</v>
      </c>
      <c r="G19" s="6">
        <f>'Fase 1'!G19</f>
        <v>0</v>
      </c>
      <c r="H19" s="6">
        <f>'Fase 1'!H19</f>
        <v>0</v>
      </c>
      <c r="I19" s="6">
        <f>'Fase 1'!I19</f>
        <v>0</v>
      </c>
      <c r="J19" s="6">
        <f>'Fase 1'!J19</f>
        <v>0</v>
      </c>
      <c r="K19" s="6">
        <f>'Fase 1'!K19</f>
        <v>0</v>
      </c>
    </row>
    <row r="20" spans="2:11" ht="14.25">
      <c r="B20" s="56" t="s">
        <v>54</v>
      </c>
      <c r="C20" s="55"/>
      <c r="D20" s="6">
        <f>'Fase 1'!D20</f>
        <v>0</v>
      </c>
      <c r="E20" s="6">
        <f>'Fase 1'!E20</f>
        <v>0</v>
      </c>
      <c r="F20" s="6">
        <f>'Fase 1'!F20</f>
        <v>0</v>
      </c>
      <c r="G20" s="6">
        <f>'Fase 1'!G20</f>
        <v>0</v>
      </c>
      <c r="H20" s="6">
        <f>'Fase 1'!H20</f>
        <v>0</v>
      </c>
      <c r="I20" s="6">
        <f>'Fase 1'!I20</f>
        <v>0</v>
      </c>
      <c r="J20" s="6">
        <f>'Fase 1'!J20</f>
        <v>0</v>
      </c>
      <c r="K20" s="6">
        <f>'Fase 1'!K20</f>
        <v>0</v>
      </c>
    </row>
    <row r="21" spans="2:11" ht="14.25">
      <c r="B21" s="54" t="s">
        <v>55</v>
      </c>
      <c r="C21" s="55"/>
      <c r="D21" s="6">
        <f>'Fase 1'!D21</f>
        <v>0</v>
      </c>
      <c r="E21" s="6">
        <f>'Fase 1'!E21</f>
        <v>0</v>
      </c>
      <c r="F21" s="6">
        <f>'Fase 1'!F21</f>
        <v>0</v>
      </c>
      <c r="G21" s="6">
        <f>'Fase 1'!G21</f>
        <v>0</v>
      </c>
      <c r="H21" s="6">
        <f>'Fase 1'!H21</f>
        <v>0</v>
      </c>
      <c r="I21" s="6">
        <f>'Fase 1'!I21</f>
        <v>0</v>
      </c>
      <c r="J21" s="6">
        <f>'Fase 1'!J21</f>
        <v>0</v>
      </c>
      <c r="K21" s="6">
        <f>'Fase 1'!K21</f>
        <v>0</v>
      </c>
    </row>
    <row r="22" spans="2:11" ht="14.25">
      <c r="B22" s="54" t="s">
        <v>87</v>
      </c>
      <c r="C22" s="55"/>
      <c r="D22" s="6">
        <f>'Fase 1'!D22</f>
        <v>0</v>
      </c>
      <c r="E22" s="6">
        <f>'Fase 1'!E22</f>
        <v>0</v>
      </c>
      <c r="F22" s="6">
        <f>'Fase 1'!F22</f>
        <v>0</v>
      </c>
      <c r="G22" s="6">
        <f>'Fase 1'!G22</f>
        <v>0</v>
      </c>
      <c r="H22" s="6">
        <f>'Fase 1'!H22</f>
        <v>0</v>
      </c>
      <c r="I22" s="6">
        <f>'Fase 1'!I22</f>
        <v>0</v>
      </c>
      <c r="J22" s="6">
        <f>'Fase 1'!J22</f>
        <v>0</v>
      </c>
      <c r="K22" s="6">
        <f>'Fase 1'!K22</f>
        <v>0</v>
      </c>
    </row>
    <row r="24" ht="15" thickBot="1"/>
    <row r="25" spans="2:12" ht="15">
      <c r="B25" s="57" t="s">
        <v>47</v>
      </c>
      <c r="C25" s="58"/>
      <c r="D25" s="59" t="str">
        <f>D18</f>
        <v>a</v>
      </c>
      <c r="E25" s="60" t="str">
        <f>E18</f>
        <v>b</v>
      </c>
      <c r="F25" s="60" t="str">
        <f>F18</f>
        <v>c</v>
      </c>
      <c r="G25" s="61" t="str">
        <f aca="true" t="shared" si="0" ref="G25:L25">G40</f>
        <v>d</v>
      </c>
      <c r="H25" s="61" t="str">
        <f t="shared" si="0"/>
        <v>e</v>
      </c>
      <c r="I25" s="61" t="str">
        <f t="shared" si="0"/>
        <v>f</v>
      </c>
      <c r="J25" s="61" t="str">
        <f t="shared" si="0"/>
        <v>g</v>
      </c>
      <c r="K25" s="61" t="str">
        <f t="shared" si="0"/>
        <v>h</v>
      </c>
      <c r="L25" s="62" t="str">
        <f t="shared" si="0"/>
        <v>Totalt</v>
      </c>
    </row>
    <row r="26" spans="2:12" ht="14.25">
      <c r="B26" s="63"/>
      <c r="C26" s="64"/>
      <c r="D26" s="65"/>
      <c r="E26" s="66"/>
      <c r="F26" s="67"/>
      <c r="G26" s="67"/>
      <c r="H26" s="67"/>
      <c r="I26" s="67"/>
      <c r="J26" s="67"/>
      <c r="K26" s="67"/>
      <c r="L26" s="68"/>
    </row>
    <row r="27" spans="2:12" ht="14.25">
      <c r="B27" s="69"/>
      <c r="C27" s="70" t="s">
        <v>48</v>
      </c>
      <c r="D27" s="71" t="s">
        <v>9</v>
      </c>
      <c r="E27" s="72" t="s">
        <v>9</v>
      </c>
      <c r="F27" s="73" t="s">
        <v>9</v>
      </c>
      <c r="G27" s="73" t="s">
        <v>9</v>
      </c>
      <c r="H27" s="73" t="s">
        <v>9</v>
      </c>
      <c r="I27" s="73" t="s">
        <v>9</v>
      </c>
      <c r="J27" s="73" t="s">
        <v>9</v>
      </c>
      <c r="K27" s="73" t="s">
        <v>9</v>
      </c>
      <c r="L27" s="74" t="s">
        <v>9</v>
      </c>
    </row>
    <row r="28" spans="2:12" ht="15" thickBot="1">
      <c r="B28" s="69"/>
      <c r="D28" s="75"/>
      <c r="E28" s="76"/>
      <c r="F28" s="77"/>
      <c r="G28" s="77"/>
      <c r="H28" s="77"/>
      <c r="I28" s="77"/>
      <c r="J28" s="77"/>
      <c r="K28" s="77"/>
      <c r="L28" s="78"/>
    </row>
    <row r="29" spans="2:12" ht="14.25">
      <c r="B29" s="79" t="s">
        <v>36</v>
      </c>
      <c r="C29" s="19"/>
      <c r="D29" s="20">
        <v>0</v>
      </c>
      <c r="E29" s="21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30">
        <f>SUM(D29:K29)</f>
        <v>0</v>
      </c>
    </row>
    <row r="30" spans="2:12" ht="14.25">
      <c r="B30" s="80" t="s">
        <v>35</v>
      </c>
      <c r="C30" s="23"/>
      <c r="D30" s="20">
        <v>0</v>
      </c>
      <c r="E30" s="21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30">
        <f>SUM(D30:K30)</f>
        <v>0</v>
      </c>
    </row>
    <row r="31" spans="2:13" ht="14.25">
      <c r="B31" s="80" t="s">
        <v>37</v>
      </c>
      <c r="C31" s="23"/>
      <c r="D31" s="20">
        <v>0</v>
      </c>
      <c r="E31" s="21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30">
        <f aca="true" t="shared" si="1" ref="L31:L36">SUM(D31:K31)</f>
        <v>0</v>
      </c>
      <c r="M31" s="81"/>
    </row>
    <row r="32" spans="2:13" ht="14.25">
      <c r="B32" s="80" t="s">
        <v>38</v>
      </c>
      <c r="C32" s="23"/>
      <c r="D32" s="20">
        <v>0</v>
      </c>
      <c r="E32" s="21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30">
        <f t="shared" si="1"/>
        <v>0</v>
      </c>
      <c r="M32" s="81"/>
    </row>
    <row r="33" spans="2:13" ht="14.25">
      <c r="B33" s="80" t="s">
        <v>41</v>
      </c>
      <c r="C33" s="23"/>
      <c r="D33" s="20">
        <v>0</v>
      </c>
      <c r="E33" s="21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30">
        <f t="shared" si="1"/>
        <v>0</v>
      </c>
      <c r="M33" s="81"/>
    </row>
    <row r="34" spans="2:13" ht="14.25">
      <c r="B34" s="80" t="s">
        <v>42</v>
      </c>
      <c r="C34" s="23"/>
      <c r="D34" s="20">
        <v>0</v>
      </c>
      <c r="E34" s="21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30">
        <f t="shared" si="1"/>
        <v>0</v>
      </c>
      <c r="M34" s="81"/>
    </row>
    <row r="35" spans="2:13" ht="14.25">
      <c r="B35" s="80" t="s">
        <v>43</v>
      </c>
      <c r="C35" s="23"/>
      <c r="D35" s="20">
        <v>0</v>
      </c>
      <c r="E35" s="21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30">
        <f t="shared" si="1"/>
        <v>0</v>
      </c>
      <c r="M35" s="81"/>
    </row>
    <row r="36" spans="2:19" ht="14.25">
      <c r="B36" s="82" t="s">
        <v>44</v>
      </c>
      <c r="C36" s="23"/>
      <c r="D36" s="20">
        <v>0</v>
      </c>
      <c r="E36" s="21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30">
        <f t="shared" si="1"/>
        <v>0</v>
      </c>
      <c r="M36" s="81"/>
      <c r="N36" s="83"/>
      <c r="O36" s="83"/>
      <c r="P36" s="83"/>
      <c r="Q36" s="83"/>
      <c r="R36" s="83"/>
      <c r="S36" s="83"/>
    </row>
    <row r="37" spans="2:12" ht="14.25">
      <c r="B37" s="86" t="s">
        <v>45</v>
      </c>
      <c r="C37" s="64" t="s">
        <v>64</v>
      </c>
      <c r="D37" s="24">
        <v>0</v>
      </c>
      <c r="E37" s="25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1">
        <f>SUM(D37:K37)</f>
        <v>0</v>
      </c>
    </row>
    <row r="38" spans="2:12" ht="15" thickBot="1">
      <c r="B38" s="87"/>
      <c r="C38" s="88" t="s">
        <v>11</v>
      </c>
      <c r="D38" s="27">
        <f>SUM(D29:D37)</f>
        <v>0</v>
      </c>
      <c r="E38" s="28">
        <f aca="true" t="shared" si="2" ref="E38:L38">SUM(E29:E37)</f>
        <v>0</v>
      </c>
      <c r="F38" s="28">
        <f t="shared" si="2"/>
        <v>0</v>
      </c>
      <c r="G38" s="28">
        <f t="shared" si="2"/>
        <v>0</v>
      </c>
      <c r="H38" s="28">
        <f t="shared" si="2"/>
        <v>0</v>
      </c>
      <c r="I38" s="28">
        <f t="shared" si="2"/>
        <v>0</v>
      </c>
      <c r="J38" s="28">
        <f t="shared" si="2"/>
        <v>0</v>
      </c>
      <c r="K38" s="28">
        <f t="shared" si="2"/>
        <v>0</v>
      </c>
      <c r="L38" s="29">
        <f t="shared" si="2"/>
        <v>0</v>
      </c>
    </row>
    <row r="39" ht="15" thickBot="1"/>
    <row r="40" spans="2:12" ht="15">
      <c r="B40" s="57" t="s">
        <v>5</v>
      </c>
      <c r="C40" s="58"/>
      <c r="D40" s="89" t="str">
        <f aca="true" t="shared" si="3" ref="D40:K40">D18</f>
        <v>a</v>
      </c>
      <c r="E40" s="90" t="str">
        <f t="shared" si="3"/>
        <v>b</v>
      </c>
      <c r="F40" s="90" t="str">
        <f t="shared" si="3"/>
        <v>c</v>
      </c>
      <c r="G40" s="90" t="str">
        <f t="shared" si="3"/>
        <v>d</v>
      </c>
      <c r="H40" s="90" t="str">
        <f t="shared" si="3"/>
        <v>e</v>
      </c>
      <c r="I40" s="90" t="str">
        <f t="shared" si="3"/>
        <v>f</v>
      </c>
      <c r="J40" s="90" t="str">
        <f t="shared" si="3"/>
        <v>g</v>
      </c>
      <c r="K40" s="90" t="str">
        <f t="shared" si="3"/>
        <v>h</v>
      </c>
      <c r="L40" s="91" t="s">
        <v>6</v>
      </c>
    </row>
    <row r="41" spans="2:12" ht="14.25">
      <c r="B41" s="63"/>
      <c r="C41" s="64"/>
      <c r="D41" s="92"/>
      <c r="E41" s="93"/>
      <c r="F41" s="93"/>
      <c r="G41" s="93"/>
      <c r="H41" s="93"/>
      <c r="I41" s="93"/>
      <c r="J41" s="93"/>
      <c r="K41" s="93"/>
      <c r="L41" s="94"/>
    </row>
    <row r="42" spans="2:12" ht="14.25">
      <c r="B42" s="69"/>
      <c r="C42" s="70" t="s">
        <v>48</v>
      </c>
      <c r="D42" s="95" t="s">
        <v>8</v>
      </c>
      <c r="E42" s="96" t="s">
        <v>8</v>
      </c>
      <c r="F42" s="96" t="s">
        <v>8</v>
      </c>
      <c r="G42" s="96" t="s">
        <v>8</v>
      </c>
      <c r="H42" s="96" t="s">
        <v>8</v>
      </c>
      <c r="I42" s="96" t="s">
        <v>8</v>
      </c>
      <c r="J42" s="96" t="s">
        <v>8</v>
      </c>
      <c r="K42" s="96" t="s">
        <v>8</v>
      </c>
      <c r="L42" s="97" t="s">
        <v>8</v>
      </c>
    </row>
    <row r="43" spans="2:12" ht="15" thickBot="1">
      <c r="B43" s="69"/>
      <c r="D43" s="98"/>
      <c r="E43" s="99"/>
      <c r="F43" s="99"/>
      <c r="G43" s="99"/>
      <c r="H43" s="99"/>
      <c r="I43" s="99"/>
      <c r="J43" s="99"/>
      <c r="K43" s="99"/>
      <c r="L43" s="100"/>
    </row>
    <row r="44" spans="2:12" ht="14.25">
      <c r="B44" s="79" t="str">
        <f aca="true" t="shared" si="4" ref="B44:C52">B29</f>
        <v> 1.1</v>
      </c>
      <c r="C44" s="101">
        <f t="shared" si="4"/>
        <v>0</v>
      </c>
      <c r="D44" s="102">
        <f aca="true" t="shared" si="5" ref="D44:D52">D29*$D$22</f>
        <v>0</v>
      </c>
      <c r="E44" s="103">
        <f aca="true" t="shared" si="6" ref="E44:E52">E29*$E$22</f>
        <v>0</v>
      </c>
      <c r="F44" s="103">
        <f aca="true" t="shared" si="7" ref="F44:F52">F29*$F$22</f>
        <v>0</v>
      </c>
      <c r="G44" s="103">
        <f aca="true" t="shared" si="8" ref="G44:G52">G29*$G$22</f>
        <v>0</v>
      </c>
      <c r="H44" s="103">
        <f aca="true" t="shared" si="9" ref="H44:H52">H29*$H$22</f>
        <v>0</v>
      </c>
      <c r="I44" s="103">
        <f aca="true" t="shared" si="10" ref="I44:I52">I29*$I$22</f>
        <v>0</v>
      </c>
      <c r="J44" s="103">
        <f aca="true" t="shared" si="11" ref="J44:J52">J29*$J$22</f>
        <v>0</v>
      </c>
      <c r="K44" s="103">
        <f aca="true" t="shared" si="12" ref="K44:K52">K29*$K$22</f>
        <v>0</v>
      </c>
      <c r="L44" s="104">
        <f aca="true" t="shared" si="13" ref="L44:L57">SUM(D44:K44)</f>
        <v>0</v>
      </c>
    </row>
    <row r="45" spans="2:12" ht="14.25">
      <c r="B45" s="80" t="str">
        <f t="shared" si="4"/>
        <v> 1.2</v>
      </c>
      <c r="C45" s="105">
        <f t="shared" si="4"/>
        <v>0</v>
      </c>
      <c r="D45" s="106">
        <f t="shared" si="5"/>
        <v>0</v>
      </c>
      <c r="E45" s="107">
        <f t="shared" si="6"/>
        <v>0</v>
      </c>
      <c r="F45" s="107">
        <f t="shared" si="7"/>
        <v>0</v>
      </c>
      <c r="G45" s="107">
        <f t="shared" si="8"/>
        <v>0</v>
      </c>
      <c r="H45" s="107">
        <f t="shared" si="9"/>
        <v>0</v>
      </c>
      <c r="I45" s="107">
        <f t="shared" si="10"/>
        <v>0</v>
      </c>
      <c r="J45" s="107">
        <f t="shared" si="11"/>
        <v>0</v>
      </c>
      <c r="K45" s="107">
        <f t="shared" si="12"/>
        <v>0</v>
      </c>
      <c r="L45" s="108">
        <f t="shared" si="13"/>
        <v>0</v>
      </c>
    </row>
    <row r="46" spans="2:12" ht="14.25">
      <c r="B46" s="80" t="str">
        <f t="shared" si="4"/>
        <v> 1.3</v>
      </c>
      <c r="C46" s="105">
        <f t="shared" si="4"/>
        <v>0</v>
      </c>
      <c r="D46" s="106">
        <f t="shared" si="5"/>
        <v>0</v>
      </c>
      <c r="E46" s="107">
        <f t="shared" si="6"/>
        <v>0</v>
      </c>
      <c r="F46" s="107">
        <f t="shared" si="7"/>
        <v>0</v>
      </c>
      <c r="G46" s="107">
        <f t="shared" si="8"/>
        <v>0</v>
      </c>
      <c r="H46" s="107">
        <f t="shared" si="9"/>
        <v>0</v>
      </c>
      <c r="I46" s="107">
        <f t="shared" si="10"/>
        <v>0</v>
      </c>
      <c r="J46" s="107">
        <f t="shared" si="11"/>
        <v>0</v>
      </c>
      <c r="K46" s="107">
        <f t="shared" si="12"/>
        <v>0</v>
      </c>
      <c r="L46" s="108">
        <f>SUM(D46:K46)</f>
        <v>0</v>
      </c>
    </row>
    <row r="47" spans="2:12" ht="14.25">
      <c r="B47" s="80" t="str">
        <f t="shared" si="4"/>
        <v> 1.4</v>
      </c>
      <c r="C47" s="105">
        <f t="shared" si="4"/>
        <v>0</v>
      </c>
      <c r="D47" s="106">
        <f t="shared" si="5"/>
        <v>0</v>
      </c>
      <c r="E47" s="107">
        <f t="shared" si="6"/>
        <v>0</v>
      </c>
      <c r="F47" s="107">
        <f t="shared" si="7"/>
        <v>0</v>
      </c>
      <c r="G47" s="107">
        <f t="shared" si="8"/>
        <v>0</v>
      </c>
      <c r="H47" s="107">
        <f t="shared" si="9"/>
        <v>0</v>
      </c>
      <c r="I47" s="107">
        <f t="shared" si="10"/>
        <v>0</v>
      </c>
      <c r="J47" s="107">
        <f t="shared" si="11"/>
        <v>0</v>
      </c>
      <c r="K47" s="107">
        <f t="shared" si="12"/>
        <v>0</v>
      </c>
      <c r="L47" s="108">
        <f>SUM(D47:K47)</f>
        <v>0</v>
      </c>
    </row>
    <row r="48" spans="2:12" ht="14.25">
      <c r="B48" s="80" t="str">
        <f t="shared" si="4"/>
        <v> 1.5</v>
      </c>
      <c r="C48" s="109">
        <f t="shared" si="4"/>
        <v>0</v>
      </c>
      <c r="D48" s="106">
        <f t="shared" si="5"/>
        <v>0</v>
      </c>
      <c r="E48" s="107">
        <f t="shared" si="6"/>
        <v>0</v>
      </c>
      <c r="F48" s="107">
        <f t="shared" si="7"/>
        <v>0</v>
      </c>
      <c r="G48" s="107">
        <f t="shared" si="8"/>
        <v>0</v>
      </c>
      <c r="H48" s="107">
        <f t="shared" si="9"/>
        <v>0</v>
      </c>
      <c r="I48" s="107">
        <f t="shared" si="10"/>
        <v>0</v>
      </c>
      <c r="J48" s="107">
        <f t="shared" si="11"/>
        <v>0</v>
      </c>
      <c r="K48" s="107">
        <f t="shared" si="12"/>
        <v>0</v>
      </c>
      <c r="L48" s="108">
        <f>SUM(D48:K48)</f>
        <v>0</v>
      </c>
    </row>
    <row r="49" spans="2:12" ht="14.25">
      <c r="B49" s="80" t="str">
        <f t="shared" si="4"/>
        <v> 1.6</v>
      </c>
      <c r="C49" s="109">
        <f t="shared" si="4"/>
        <v>0</v>
      </c>
      <c r="D49" s="106">
        <f t="shared" si="5"/>
        <v>0</v>
      </c>
      <c r="E49" s="107">
        <f t="shared" si="6"/>
        <v>0</v>
      </c>
      <c r="F49" s="107">
        <f t="shared" si="7"/>
        <v>0</v>
      </c>
      <c r="G49" s="107">
        <f t="shared" si="8"/>
        <v>0</v>
      </c>
      <c r="H49" s="107">
        <f t="shared" si="9"/>
        <v>0</v>
      </c>
      <c r="I49" s="107">
        <f t="shared" si="10"/>
        <v>0</v>
      </c>
      <c r="J49" s="107">
        <f t="shared" si="11"/>
        <v>0</v>
      </c>
      <c r="K49" s="107">
        <f t="shared" si="12"/>
        <v>0</v>
      </c>
      <c r="L49" s="108">
        <f>SUM(D49:K49)</f>
        <v>0</v>
      </c>
    </row>
    <row r="50" spans="2:12" ht="14.25">
      <c r="B50" s="80" t="str">
        <f t="shared" si="4"/>
        <v> 1.7</v>
      </c>
      <c r="C50" s="109">
        <f t="shared" si="4"/>
        <v>0</v>
      </c>
      <c r="D50" s="106">
        <f t="shared" si="5"/>
        <v>0</v>
      </c>
      <c r="E50" s="107">
        <f t="shared" si="6"/>
        <v>0</v>
      </c>
      <c r="F50" s="107">
        <f t="shared" si="7"/>
        <v>0</v>
      </c>
      <c r="G50" s="107">
        <f t="shared" si="8"/>
        <v>0</v>
      </c>
      <c r="H50" s="107">
        <f t="shared" si="9"/>
        <v>0</v>
      </c>
      <c r="I50" s="107">
        <f t="shared" si="10"/>
        <v>0</v>
      </c>
      <c r="J50" s="107">
        <f t="shared" si="11"/>
        <v>0</v>
      </c>
      <c r="K50" s="107">
        <f t="shared" si="12"/>
        <v>0</v>
      </c>
      <c r="L50" s="108">
        <f t="shared" si="13"/>
        <v>0</v>
      </c>
    </row>
    <row r="51" spans="2:12" ht="14.25">
      <c r="B51" s="80" t="str">
        <f t="shared" si="4"/>
        <v> 1.8</v>
      </c>
      <c r="C51" s="109">
        <f t="shared" si="4"/>
        <v>0</v>
      </c>
      <c r="D51" s="106">
        <f t="shared" si="5"/>
        <v>0</v>
      </c>
      <c r="E51" s="107">
        <f t="shared" si="6"/>
        <v>0</v>
      </c>
      <c r="F51" s="107">
        <f t="shared" si="7"/>
        <v>0</v>
      </c>
      <c r="G51" s="107">
        <f t="shared" si="8"/>
        <v>0</v>
      </c>
      <c r="H51" s="107">
        <f t="shared" si="9"/>
        <v>0</v>
      </c>
      <c r="I51" s="107">
        <f t="shared" si="10"/>
        <v>0</v>
      </c>
      <c r="J51" s="107">
        <f t="shared" si="11"/>
        <v>0</v>
      </c>
      <c r="K51" s="107">
        <f t="shared" si="12"/>
        <v>0</v>
      </c>
      <c r="L51" s="108">
        <f t="shared" si="13"/>
        <v>0</v>
      </c>
    </row>
    <row r="52" spans="2:14" ht="14.25">
      <c r="B52" s="80" t="str">
        <f t="shared" si="4"/>
        <v> 1.9</v>
      </c>
      <c r="C52" s="105" t="str">
        <f t="shared" si="4"/>
        <v>Prosjektledelse og rapportering</v>
      </c>
      <c r="D52" s="106">
        <f t="shared" si="5"/>
        <v>0</v>
      </c>
      <c r="E52" s="107">
        <f t="shared" si="6"/>
        <v>0</v>
      </c>
      <c r="F52" s="107">
        <f t="shared" si="7"/>
        <v>0</v>
      </c>
      <c r="G52" s="107">
        <f t="shared" si="8"/>
        <v>0</v>
      </c>
      <c r="H52" s="107">
        <f t="shared" si="9"/>
        <v>0</v>
      </c>
      <c r="I52" s="107">
        <f t="shared" si="10"/>
        <v>0</v>
      </c>
      <c r="J52" s="107">
        <f t="shared" si="11"/>
        <v>0</v>
      </c>
      <c r="K52" s="107">
        <f t="shared" si="12"/>
        <v>0</v>
      </c>
      <c r="L52" s="108">
        <f t="shared" si="13"/>
        <v>0</v>
      </c>
      <c r="N52" s="81"/>
    </row>
    <row r="53" spans="2:12" ht="14.25">
      <c r="B53" s="80"/>
      <c r="C53" s="42" t="s">
        <v>10</v>
      </c>
      <c r="D53" s="13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08">
        <f t="shared" si="13"/>
        <v>0</v>
      </c>
    </row>
    <row r="54" spans="2:12" ht="14.25">
      <c r="B54" s="80"/>
      <c r="C54" s="42" t="s">
        <v>58</v>
      </c>
      <c r="D54" s="13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08">
        <f t="shared" si="13"/>
        <v>0</v>
      </c>
    </row>
    <row r="55" spans="2:12" ht="14.25">
      <c r="B55" s="80"/>
      <c r="C55" s="42" t="s">
        <v>68</v>
      </c>
      <c r="D55" s="13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08">
        <f t="shared" si="13"/>
        <v>0</v>
      </c>
    </row>
    <row r="56" spans="2:12" ht="14.25">
      <c r="B56" s="80"/>
      <c r="C56" s="42" t="s">
        <v>66</v>
      </c>
      <c r="D56" s="13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08">
        <f t="shared" si="13"/>
        <v>0</v>
      </c>
    </row>
    <row r="57" spans="2:12" ht="14.25">
      <c r="B57" s="86"/>
      <c r="C57" s="64" t="s">
        <v>59</v>
      </c>
      <c r="D57" s="15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10">
        <f t="shared" si="13"/>
        <v>0</v>
      </c>
    </row>
    <row r="58" spans="2:14" ht="14.25">
      <c r="B58" s="111"/>
      <c r="C58" s="112" t="s">
        <v>11</v>
      </c>
      <c r="D58" s="113">
        <f aca="true" t="shared" si="14" ref="D58:L58">SUM(D44:D57)</f>
        <v>0</v>
      </c>
      <c r="E58" s="114">
        <f t="shared" si="14"/>
        <v>0</v>
      </c>
      <c r="F58" s="114">
        <f t="shared" si="14"/>
        <v>0</v>
      </c>
      <c r="G58" s="114">
        <f t="shared" si="14"/>
        <v>0</v>
      </c>
      <c r="H58" s="114">
        <f t="shared" si="14"/>
        <v>0</v>
      </c>
      <c r="I58" s="114">
        <f t="shared" si="14"/>
        <v>0</v>
      </c>
      <c r="J58" s="114">
        <f t="shared" si="14"/>
        <v>0</v>
      </c>
      <c r="K58" s="114">
        <f t="shared" si="14"/>
        <v>0</v>
      </c>
      <c r="L58" s="115">
        <f t="shared" si="14"/>
        <v>0</v>
      </c>
      <c r="N58" s="81"/>
    </row>
    <row r="59" spans="2:14" ht="15" thickBot="1">
      <c r="B59" s="116"/>
      <c r="C59" s="117" t="s">
        <v>65</v>
      </c>
      <c r="D59" s="118" t="e">
        <f>D58/L58</f>
        <v>#DIV/0!</v>
      </c>
      <c r="E59" s="119" t="e">
        <f>E58/L58</f>
        <v>#DIV/0!</v>
      </c>
      <c r="F59" s="119" t="e">
        <f>F58/L58</f>
        <v>#DIV/0!</v>
      </c>
      <c r="G59" s="119" t="e">
        <f>G58/L58</f>
        <v>#DIV/0!</v>
      </c>
      <c r="H59" s="119" t="e">
        <f>H58/L58</f>
        <v>#DIV/0!</v>
      </c>
      <c r="I59" s="119" t="e">
        <f>I58/L58</f>
        <v>#DIV/0!</v>
      </c>
      <c r="J59" s="119" t="e">
        <f>J58/L58</f>
        <v>#DIV/0!</v>
      </c>
      <c r="K59" s="119" t="e">
        <f>K58/L58</f>
        <v>#DIV/0!</v>
      </c>
      <c r="L59" s="120" t="e">
        <f>SUM(D59:K59)</f>
        <v>#DIV/0!</v>
      </c>
      <c r="N59" s="81"/>
    </row>
    <row r="60" ht="15" thickBot="1"/>
    <row r="61" spans="4:15" ht="15" thickBot="1">
      <c r="D61" s="121" t="s">
        <v>46</v>
      </c>
      <c r="E61" s="122"/>
      <c r="F61" s="122"/>
      <c r="G61" s="122"/>
      <c r="H61" s="123" t="s">
        <v>12</v>
      </c>
      <c r="I61" s="124"/>
      <c r="J61" s="122" t="s">
        <v>13</v>
      </c>
      <c r="K61" s="122"/>
      <c r="L61" s="124"/>
      <c r="N61" s="125"/>
      <c r="O61" s="126"/>
    </row>
    <row r="62" spans="4:15" ht="14.25">
      <c r="D62" s="69"/>
      <c r="G62" s="127"/>
      <c r="H62" s="69" t="s">
        <v>14</v>
      </c>
      <c r="I62" s="128" t="s">
        <v>15</v>
      </c>
      <c r="J62" s="42" t="s">
        <v>16</v>
      </c>
      <c r="K62" s="129" t="s">
        <v>17</v>
      </c>
      <c r="L62" s="128" t="s">
        <v>18</v>
      </c>
      <c r="N62" s="130" t="s">
        <v>19</v>
      </c>
      <c r="O62" s="130" t="s">
        <v>19</v>
      </c>
    </row>
    <row r="63" spans="4:15" ht="14.25">
      <c r="D63" s="69"/>
      <c r="E63" s="42" t="s">
        <v>1</v>
      </c>
      <c r="F63" s="42" t="s">
        <v>19</v>
      </c>
      <c r="G63" s="127" t="s">
        <v>20</v>
      </c>
      <c r="H63" s="69" t="s">
        <v>21</v>
      </c>
      <c r="I63" s="131" t="s">
        <v>20</v>
      </c>
      <c r="J63" s="42" t="s">
        <v>22</v>
      </c>
      <c r="K63" s="132" t="s">
        <v>23</v>
      </c>
      <c r="L63" s="131" t="s">
        <v>24</v>
      </c>
      <c r="N63" s="133" t="s">
        <v>61</v>
      </c>
      <c r="O63" s="133" t="s">
        <v>61</v>
      </c>
    </row>
    <row r="64" spans="4:15" ht="15" thickBot="1">
      <c r="D64" s="134"/>
      <c r="E64" s="135"/>
      <c r="F64" s="135" t="s">
        <v>25</v>
      </c>
      <c r="G64" s="136" t="s">
        <v>26</v>
      </c>
      <c r="H64" s="134"/>
      <c r="I64" s="137"/>
      <c r="J64" s="135"/>
      <c r="K64" s="138"/>
      <c r="L64" s="137"/>
      <c r="N64" s="139" t="s">
        <v>62</v>
      </c>
      <c r="O64" s="139" t="s">
        <v>26</v>
      </c>
    </row>
    <row r="65" spans="4:15" ht="14.25">
      <c r="D65" s="140">
        <f>J13</f>
        <v>2021</v>
      </c>
      <c r="E65" s="10" t="s">
        <v>27</v>
      </c>
      <c r="F65" s="10">
        <v>100</v>
      </c>
      <c r="G65" s="127"/>
      <c r="H65" s="141">
        <f>(SUM(J69:J76)+SUM(K69:K76)+SUM(L69:L76)-SUM(I69:I76))*F65/100</f>
        <v>0</v>
      </c>
      <c r="I65" s="142"/>
      <c r="J65" s="143"/>
      <c r="K65" s="144"/>
      <c r="L65" s="142"/>
      <c r="N65" s="133"/>
      <c r="O65" s="133"/>
    </row>
    <row r="66" spans="4:15" ht="14.25">
      <c r="D66" s="69"/>
      <c r="E66" s="10" t="s">
        <v>28</v>
      </c>
      <c r="F66" s="10">
        <v>0</v>
      </c>
      <c r="G66" s="127"/>
      <c r="H66" s="141">
        <f>(SUM(J69:J76)+SUM(K69:K76)+SUM(L69:L76)-SUM(I69:I76))*F66/100</f>
        <v>0</v>
      </c>
      <c r="I66" s="142"/>
      <c r="J66" s="143"/>
      <c r="K66" s="144"/>
      <c r="L66" s="142"/>
      <c r="N66" s="133"/>
      <c r="O66" s="133"/>
    </row>
    <row r="67" spans="4:15" ht="14.25">
      <c r="D67" s="69"/>
      <c r="E67" s="10" t="s">
        <v>29</v>
      </c>
      <c r="F67" s="10">
        <v>0</v>
      </c>
      <c r="G67" s="127"/>
      <c r="H67" s="141">
        <f>(SUM(J69:J76)+SUM(K69:K76)+SUM(L69:L76)-SUM(I69:I76))*F67/100</f>
        <v>0</v>
      </c>
      <c r="I67" s="142"/>
      <c r="J67" s="143"/>
      <c r="K67" s="144"/>
      <c r="L67" s="142"/>
      <c r="N67" s="133"/>
      <c r="O67" s="133"/>
    </row>
    <row r="68" spans="3:15" ht="14.25">
      <c r="C68" s="42" t="s">
        <v>72</v>
      </c>
      <c r="D68" s="69"/>
      <c r="E68" s="41" t="s">
        <v>71</v>
      </c>
      <c r="F68" s="41">
        <f>SUM(F65:F67)</f>
        <v>100</v>
      </c>
      <c r="G68" s="127"/>
      <c r="H68" s="141"/>
      <c r="I68" s="142"/>
      <c r="J68" s="143"/>
      <c r="K68" s="144"/>
      <c r="L68" s="142"/>
      <c r="N68" s="133"/>
      <c r="O68" s="133"/>
    </row>
    <row r="69" spans="4:15" ht="14.25">
      <c r="D69" s="69"/>
      <c r="E69" s="42" t="str">
        <f>D18</f>
        <v>a</v>
      </c>
      <c r="G69" s="17">
        <v>50</v>
      </c>
      <c r="H69" s="141"/>
      <c r="I69" s="142">
        <f aca="true" t="shared" si="15" ref="I69:I76">(J69+K69+L69)*G69/100</f>
        <v>0</v>
      </c>
      <c r="J69" s="143">
        <f>SUM(D44:D52)*K13/100</f>
        <v>0</v>
      </c>
      <c r="K69" s="144">
        <f>D53*K13/100</f>
        <v>0</v>
      </c>
      <c r="L69" s="142">
        <f>(D54+D55+D56+D57)*K13/100</f>
        <v>0</v>
      </c>
      <c r="N69" s="145">
        <f>(J69+K69+L69)-I69</f>
        <v>0</v>
      </c>
      <c r="O69" s="146" t="e">
        <f>(N69/($H$65+$H$66+$H$67))*100</f>
        <v>#DIV/0!</v>
      </c>
    </row>
    <row r="70" spans="4:15" ht="14.25">
      <c r="D70" s="69"/>
      <c r="E70" s="42" t="str">
        <f>E18</f>
        <v>b</v>
      </c>
      <c r="G70" s="17">
        <v>50</v>
      </c>
      <c r="H70" s="141"/>
      <c r="I70" s="142">
        <f t="shared" si="15"/>
        <v>0</v>
      </c>
      <c r="J70" s="143">
        <f>SUM(E44:E52)*K13/100</f>
        <v>0</v>
      </c>
      <c r="K70" s="144">
        <f>E53*K13/100</f>
        <v>0</v>
      </c>
      <c r="L70" s="142">
        <f>(E54+E55+E56+E57)*K13/100</f>
        <v>0</v>
      </c>
      <c r="N70" s="145">
        <f aca="true" t="shared" si="16" ref="N70:N76">(J70+K70+L70)-I70</f>
        <v>0</v>
      </c>
      <c r="O70" s="146" t="e">
        <f>(N70/($H$65+$H$66+$H$67))*100</f>
        <v>#DIV/0!</v>
      </c>
    </row>
    <row r="71" spans="4:15" ht="14.25">
      <c r="D71" s="69"/>
      <c r="E71" s="42" t="str">
        <f>F18</f>
        <v>c</v>
      </c>
      <c r="G71" s="17">
        <v>50</v>
      </c>
      <c r="H71" s="141"/>
      <c r="I71" s="142">
        <f t="shared" si="15"/>
        <v>0</v>
      </c>
      <c r="J71" s="143">
        <f>SUM(F44:F52)*K13/100</f>
        <v>0</v>
      </c>
      <c r="K71" s="144">
        <f>F53*K13/100</f>
        <v>0</v>
      </c>
      <c r="L71" s="142">
        <f>(F54+F55+F56+F57)*K13/100</f>
        <v>0</v>
      </c>
      <c r="N71" s="145">
        <f t="shared" si="16"/>
        <v>0</v>
      </c>
      <c r="O71" s="146" t="e">
        <f aca="true" t="shared" si="17" ref="O71:O76">(N71/($H$65+$H$66+$H$67))*100</f>
        <v>#DIV/0!</v>
      </c>
    </row>
    <row r="72" spans="4:15" ht="14.25">
      <c r="D72" s="69"/>
      <c r="E72" s="42" t="str">
        <f>G18</f>
        <v>d</v>
      </c>
      <c r="G72" s="17">
        <v>50</v>
      </c>
      <c r="H72" s="141"/>
      <c r="I72" s="142">
        <f t="shared" si="15"/>
        <v>0</v>
      </c>
      <c r="J72" s="143">
        <f>SUM(G44:G52)*K13/100</f>
        <v>0</v>
      </c>
      <c r="K72" s="144">
        <f>G53*K13/100</f>
        <v>0</v>
      </c>
      <c r="L72" s="142">
        <f>(G54+G55+G56+G57)*K13/100</f>
        <v>0</v>
      </c>
      <c r="N72" s="145">
        <f t="shared" si="16"/>
        <v>0</v>
      </c>
      <c r="O72" s="146" t="e">
        <f t="shared" si="17"/>
        <v>#DIV/0!</v>
      </c>
    </row>
    <row r="73" spans="4:15" ht="14.25">
      <c r="D73" s="69"/>
      <c r="E73" s="42" t="str">
        <f>H18</f>
        <v>e</v>
      </c>
      <c r="G73" s="17">
        <v>50</v>
      </c>
      <c r="H73" s="141"/>
      <c r="I73" s="142">
        <f t="shared" si="15"/>
        <v>0</v>
      </c>
      <c r="J73" s="143">
        <f>SUM(H44:H52)*K13/100</f>
        <v>0</v>
      </c>
      <c r="K73" s="144">
        <f>H53*K13/100</f>
        <v>0</v>
      </c>
      <c r="L73" s="142">
        <f>(H54+H55+H56+H57)*K13/100</f>
        <v>0</v>
      </c>
      <c r="N73" s="145">
        <f t="shared" si="16"/>
        <v>0</v>
      </c>
      <c r="O73" s="146" t="e">
        <f t="shared" si="17"/>
        <v>#DIV/0!</v>
      </c>
    </row>
    <row r="74" spans="4:15" ht="14.25">
      <c r="D74" s="69"/>
      <c r="E74" s="42" t="str">
        <f>I18</f>
        <v>f</v>
      </c>
      <c r="G74" s="17">
        <v>50</v>
      </c>
      <c r="H74" s="141"/>
      <c r="I74" s="142">
        <f t="shared" si="15"/>
        <v>0</v>
      </c>
      <c r="J74" s="143">
        <f>SUM(I44:I52)*K13/100</f>
        <v>0</v>
      </c>
      <c r="K74" s="144">
        <f>I53*K13/100</f>
        <v>0</v>
      </c>
      <c r="L74" s="142">
        <f>(I54+I55+I56+I57)*K13/100</f>
        <v>0</v>
      </c>
      <c r="N74" s="145">
        <f t="shared" si="16"/>
        <v>0</v>
      </c>
      <c r="O74" s="146" t="e">
        <f t="shared" si="17"/>
        <v>#DIV/0!</v>
      </c>
    </row>
    <row r="75" spans="4:15" ht="14.25">
      <c r="D75" s="69"/>
      <c r="E75" s="42" t="str">
        <f>J18</f>
        <v>g</v>
      </c>
      <c r="G75" s="17">
        <v>50</v>
      </c>
      <c r="H75" s="141"/>
      <c r="I75" s="142">
        <f t="shared" si="15"/>
        <v>0</v>
      </c>
      <c r="J75" s="143">
        <f>SUM(J44:J52)*K13/100</f>
        <v>0</v>
      </c>
      <c r="K75" s="144">
        <f>J53*K13/100</f>
        <v>0</v>
      </c>
      <c r="L75" s="142">
        <f>(J54+J55+J56+J57)*K13/100</f>
        <v>0</v>
      </c>
      <c r="N75" s="145">
        <f t="shared" si="16"/>
        <v>0</v>
      </c>
      <c r="O75" s="146" t="e">
        <f t="shared" si="17"/>
        <v>#DIV/0!</v>
      </c>
    </row>
    <row r="76" spans="4:16" ht="15" thickBot="1">
      <c r="D76" s="134"/>
      <c r="E76" s="135" t="str">
        <f>K18</f>
        <v>h</v>
      </c>
      <c r="F76" s="135"/>
      <c r="G76" s="18">
        <v>50</v>
      </c>
      <c r="H76" s="147"/>
      <c r="I76" s="148">
        <f t="shared" si="15"/>
        <v>0</v>
      </c>
      <c r="J76" s="149">
        <f>SUM(K44:K52)*K13/100</f>
        <v>0</v>
      </c>
      <c r="K76" s="150">
        <f>K53*K13/100</f>
        <v>0</v>
      </c>
      <c r="L76" s="148">
        <f>(K54+K55+K56+K57)*K13/100</f>
        <v>0</v>
      </c>
      <c r="N76" s="151">
        <f t="shared" si="16"/>
        <v>0</v>
      </c>
      <c r="O76" s="152" t="e">
        <f t="shared" si="17"/>
        <v>#DIV/0!</v>
      </c>
      <c r="P76" s="153" t="e">
        <f>SUM(O69:O76)</f>
        <v>#DIV/0!</v>
      </c>
    </row>
    <row r="77" spans="4:15" ht="14.25">
      <c r="D77" s="140">
        <f>J14</f>
        <v>2022</v>
      </c>
      <c r="E77" s="42" t="str">
        <f>E65</f>
        <v>FHF</v>
      </c>
      <c r="F77" s="10">
        <v>100</v>
      </c>
      <c r="G77" s="127"/>
      <c r="H77" s="141">
        <f>(SUM(J81:J88)+SUM(K81:K88)+SUM(L81:L88)-SUM(I81:I88))*F77/100</f>
        <v>0</v>
      </c>
      <c r="I77" s="142"/>
      <c r="J77" s="143"/>
      <c r="K77" s="144"/>
      <c r="L77" s="142"/>
      <c r="N77" s="133"/>
      <c r="O77" s="146"/>
    </row>
    <row r="78" spans="4:15" ht="14.25">
      <c r="D78" s="69"/>
      <c r="E78" s="42" t="str">
        <f>E66</f>
        <v>IN</v>
      </c>
      <c r="F78" s="10">
        <v>0</v>
      </c>
      <c r="G78" s="127"/>
      <c r="H78" s="141">
        <f>(SUM(J81:J88)+SUM(K81:K88)+SUM(L81:L88)-SUM(I81:I88))*F78/100</f>
        <v>0</v>
      </c>
      <c r="I78" s="142"/>
      <c r="J78" s="143"/>
      <c r="K78" s="144"/>
      <c r="L78" s="142"/>
      <c r="N78" s="133"/>
      <c r="O78" s="146"/>
    </row>
    <row r="79" spans="4:15" ht="14.25">
      <c r="D79" s="69"/>
      <c r="E79" s="42" t="str">
        <f>E67</f>
        <v>NFR</v>
      </c>
      <c r="F79" s="10">
        <v>0</v>
      </c>
      <c r="G79" s="127"/>
      <c r="H79" s="141">
        <f>(SUM(J81:J88)+SUM(K81:K88)+SUM(L81:L88)-SUM(I81:I88))*F79/100</f>
        <v>0</v>
      </c>
      <c r="I79" s="142"/>
      <c r="J79" s="143"/>
      <c r="K79" s="144"/>
      <c r="L79" s="142"/>
      <c r="N79" s="133"/>
      <c r="O79" s="146"/>
    </row>
    <row r="80" spans="4:15" ht="14.25">
      <c r="D80" s="69"/>
      <c r="E80" s="41" t="s">
        <v>71</v>
      </c>
      <c r="F80" s="41">
        <f>SUM(F77:F79)</f>
        <v>100</v>
      </c>
      <c r="G80" s="127"/>
      <c r="H80" s="141"/>
      <c r="I80" s="142"/>
      <c r="J80" s="143"/>
      <c r="K80" s="144"/>
      <c r="L80" s="142"/>
      <c r="N80" s="133"/>
      <c r="O80" s="146"/>
    </row>
    <row r="81" spans="4:15" ht="14.25">
      <c r="D81" s="69"/>
      <c r="E81" s="42" t="str">
        <f aca="true" t="shared" si="18" ref="E81:E91">E69</f>
        <v>a</v>
      </c>
      <c r="G81" s="17">
        <v>50</v>
      </c>
      <c r="H81" s="141"/>
      <c r="I81" s="142">
        <f aca="true" t="shared" si="19" ref="I81:I88">(J81+K81+L81)*G81/100</f>
        <v>0</v>
      </c>
      <c r="J81" s="143">
        <f>SUM(D44:D52)*K14/100</f>
        <v>0</v>
      </c>
      <c r="K81" s="144">
        <f>D53*K14/100</f>
        <v>0</v>
      </c>
      <c r="L81" s="142">
        <f>(D54+D55+D56+D57)*K14/100</f>
        <v>0</v>
      </c>
      <c r="N81" s="145">
        <f aca="true" t="shared" si="20" ref="N81:N88">(J81+K81+L81)-I81</f>
        <v>0</v>
      </c>
      <c r="O81" s="146" t="e">
        <f>(N81/($H$77+$H$78+$H$79))*100</f>
        <v>#DIV/0!</v>
      </c>
    </row>
    <row r="82" spans="4:15" ht="14.25">
      <c r="D82" s="69"/>
      <c r="E82" s="42" t="str">
        <f t="shared" si="18"/>
        <v>b</v>
      </c>
      <c r="G82" s="17">
        <v>50</v>
      </c>
      <c r="H82" s="141"/>
      <c r="I82" s="142">
        <f t="shared" si="19"/>
        <v>0</v>
      </c>
      <c r="J82" s="143">
        <f>SUM(E44:E52)*K14/100</f>
        <v>0</v>
      </c>
      <c r="K82" s="144">
        <f>E53*K14/100</f>
        <v>0</v>
      </c>
      <c r="L82" s="142">
        <f>(E54+E55+E56+E57)*K14/100</f>
        <v>0</v>
      </c>
      <c r="N82" s="145">
        <f t="shared" si="20"/>
        <v>0</v>
      </c>
      <c r="O82" s="146" t="e">
        <f aca="true" t="shared" si="21" ref="O82:O88">(N82/($H$77+$H$78+$H$79))*100</f>
        <v>#DIV/0!</v>
      </c>
    </row>
    <row r="83" spans="4:15" ht="14.25">
      <c r="D83" s="69"/>
      <c r="E83" s="42" t="str">
        <f t="shared" si="18"/>
        <v>c</v>
      </c>
      <c r="G83" s="17">
        <v>50</v>
      </c>
      <c r="H83" s="141"/>
      <c r="I83" s="142">
        <f t="shared" si="19"/>
        <v>0</v>
      </c>
      <c r="J83" s="143">
        <f>SUM(F44:F52)*K14/100</f>
        <v>0</v>
      </c>
      <c r="K83" s="144">
        <f>F53*K14/100</f>
        <v>0</v>
      </c>
      <c r="L83" s="142">
        <f>(F54+F55+F56+F57)*K14/100</f>
        <v>0</v>
      </c>
      <c r="N83" s="145">
        <f t="shared" si="20"/>
        <v>0</v>
      </c>
      <c r="O83" s="146" t="e">
        <f t="shared" si="21"/>
        <v>#DIV/0!</v>
      </c>
    </row>
    <row r="84" spans="4:15" ht="14.25">
      <c r="D84" s="69"/>
      <c r="E84" s="42" t="str">
        <f t="shared" si="18"/>
        <v>d</v>
      </c>
      <c r="G84" s="17">
        <v>50</v>
      </c>
      <c r="H84" s="141"/>
      <c r="I84" s="142">
        <f t="shared" si="19"/>
        <v>0</v>
      </c>
      <c r="J84" s="143">
        <f>SUM(G44:G52)*K14/100</f>
        <v>0</v>
      </c>
      <c r="K84" s="144">
        <f>G53*K14/100</f>
        <v>0</v>
      </c>
      <c r="L84" s="142">
        <f>(G54+G55+G56+G57)*K14/100</f>
        <v>0</v>
      </c>
      <c r="N84" s="145">
        <f t="shared" si="20"/>
        <v>0</v>
      </c>
      <c r="O84" s="146" t="e">
        <f t="shared" si="21"/>
        <v>#DIV/0!</v>
      </c>
    </row>
    <row r="85" spans="4:15" ht="14.25">
      <c r="D85" s="69"/>
      <c r="E85" s="42" t="str">
        <f t="shared" si="18"/>
        <v>e</v>
      </c>
      <c r="G85" s="17">
        <v>50</v>
      </c>
      <c r="H85" s="141"/>
      <c r="I85" s="142">
        <f t="shared" si="19"/>
        <v>0</v>
      </c>
      <c r="J85" s="143">
        <f>SUM(H44:H52)*K14/100</f>
        <v>0</v>
      </c>
      <c r="K85" s="144">
        <f>H53*K14/100</f>
        <v>0</v>
      </c>
      <c r="L85" s="142">
        <f>(H54+H55+H56+H57)*K14/100</f>
        <v>0</v>
      </c>
      <c r="N85" s="145">
        <f t="shared" si="20"/>
        <v>0</v>
      </c>
      <c r="O85" s="146" t="e">
        <f t="shared" si="21"/>
        <v>#DIV/0!</v>
      </c>
    </row>
    <row r="86" spans="4:15" ht="14.25">
      <c r="D86" s="69"/>
      <c r="E86" s="42" t="str">
        <f t="shared" si="18"/>
        <v>f</v>
      </c>
      <c r="G86" s="17">
        <v>50</v>
      </c>
      <c r="H86" s="141"/>
      <c r="I86" s="142">
        <f t="shared" si="19"/>
        <v>0</v>
      </c>
      <c r="J86" s="143">
        <f>SUM(I44:I52)*K14/100</f>
        <v>0</v>
      </c>
      <c r="K86" s="144">
        <f>I53*K14/100</f>
        <v>0</v>
      </c>
      <c r="L86" s="142">
        <f>(I54+I55+I56+I57)*K14/100</f>
        <v>0</v>
      </c>
      <c r="N86" s="145">
        <f t="shared" si="20"/>
        <v>0</v>
      </c>
      <c r="O86" s="146" t="e">
        <f t="shared" si="21"/>
        <v>#DIV/0!</v>
      </c>
    </row>
    <row r="87" spans="4:15" ht="14.25">
      <c r="D87" s="69"/>
      <c r="E87" s="42" t="str">
        <f t="shared" si="18"/>
        <v>g</v>
      </c>
      <c r="G87" s="17">
        <v>50</v>
      </c>
      <c r="H87" s="141"/>
      <c r="I87" s="142">
        <f t="shared" si="19"/>
        <v>0</v>
      </c>
      <c r="J87" s="143">
        <f>SUM(J44:J52)*K14/100</f>
        <v>0</v>
      </c>
      <c r="K87" s="144">
        <f>J53*K14/100</f>
        <v>0</v>
      </c>
      <c r="L87" s="142">
        <f>(J54+J55+J56+J57)*K14/100</f>
        <v>0</v>
      </c>
      <c r="N87" s="145">
        <f t="shared" si="20"/>
        <v>0</v>
      </c>
      <c r="O87" s="146" t="e">
        <f t="shared" si="21"/>
        <v>#DIV/0!</v>
      </c>
    </row>
    <row r="88" spans="4:16" ht="15" thickBot="1">
      <c r="D88" s="134"/>
      <c r="E88" s="135" t="str">
        <f t="shared" si="18"/>
        <v>h</v>
      </c>
      <c r="F88" s="135"/>
      <c r="G88" s="18">
        <v>50</v>
      </c>
      <c r="H88" s="147"/>
      <c r="I88" s="148">
        <f t="shared" si="19"/>
        <v>0</v>
      </c>
      <c r="J88" s="149">
        <f>SUM(K44:K52)*K14/100</f>
        <v>0</v>
      </c>
      <c r="K88" s="150">
        <f>K53*K14/100</f>
        <v>0</v>
      </c>
      <c r="L88" s="148">
        <f>(K54+K55+K56+K57)*K14/100</f>
        <v>0</v>
      </c>
      <c r="N88" s="151">
        <f t="shared" si="20"/>
        <v>0</v>
      </c>
      <c r="O88" s="152" t="e">
        <f t="shared" si="21"/>
        <v>#DIV/0!</v>
      </c>
      <c r="P88" s="153" t="e">
        <f>SUM(O81:O88)</f>
        <v>#DIV/0!</v>
      </c>
    </row>
    <row r="89" spans="4:15" ht="14.25">
      <c r="D89" s="140">
        <f>J15</f>
        <v>2023</v>
      </c>
      <c r="E89" s="42" t="str">
        <f t="shared" si="18"/>
        <v>FHF</v>
      </c>
      <c r="F89" s="10">
        <v>100</v>
      </c>
      <c r="G89" s="127"/>
      <c r="H89" s="141">
        <f>(SUM(J93:J100)+SUM(K93:K100)+SUM(L93:L100)-SUM(I93:I100))*F89/100</f>
        <v>0</v>
      </c>
      <c r="I89" s="142"/>
      <c r="J89" s="143"/>
      <c r="K89" s="144"/>
      <c r="L89" s="142"/>
      <c r="N89" s="133"/>
      <c r="O89" s="146"/>
    </row>
    <row r="90" spans="4:15" ht="14.25">
      <c r="D90" s="69"/>
      <c r="E90" s="42" t="str">
        <f t="shared" si="18"/>
        <v>IN</v>
      </c>
      <c r="F90" s="10">
        <v>0</v>
      </c>
      <c r="G90" s="127"/>
      <c r="H90" s="141">
        <f>(SUM(J93:J100)+SUM(K93:K100)+SUM(L93:L100)-SUM(I93:I100))*F90/100</f>
        <v>0</v>
      </c>
      <c r="I90" s="142"/>
      <c r="J90" s="143"/>
      <c r="K90" s="144"/>
      <c r="L90" s="142"/>
      <c r="N90" s="133"/>
      <c r="O90" s="146"/>
    </row>
    <row r="91" spans="4:15" ht="14.25">
      <c r="D91" s="69"/>
      <c r="E91" s="42" t="str">
        <f t="shared" si="18"/>
        <v>NFR</v>
      </c>
      <c r="F91" s="10">
        <v>0</v>
      </c>
      <c r="G91" s="127"/>
      <c r="H91" s="141">
        <f>(SUM(J93:J100)+SUM(K93:K100)+SUM(L93:L100)-SUM(I93:I100))*F91/100</f>
        <v>0</v>
      </c>
      <c r="I91" s="142"/>
      <c r="J91" s="143"/>
      <c r="K91" s="144"/>
      <c r="L91" s="142"/>
      <c r="N91" s="133"/>
      <c r="O91" s="146"/>
    </row>
    <row r="92" spans="4:15" ht="14.25">
      <c r="D92" s="69"/>
      <c r="E92" s="41" t="s">
        <v>71</v>
      </c>
      <c r="F92" s="41">
        <f>SUM(F89:F91)</f>
        <v>100</v>
      </c>
      <c r="G92" s="127"/>
      <c r="H92" s="141"/>
      <c r="I92" s="142"/>
      <c r="J92" s="143"/>
      <c r="K92" s="144"/>
      <c r="L92" s="142"/>
      <c r="N92" s="133"/>
      <c r="O92" s="146"/>
    </row>
    <row r="93" spans="4:15" ht="14.25">
      <c r="D93" s="69"/>
      <c r="E93" s="42" t="str">
        <f aca="true" t="shared" si="22" ref="E93:E103">E81</f>
        <v>a</v>
      </c>
      <c r="G93" s="17">
        <v>50</v>
      </c>
      <c r="H93" s="141"/>
      <c r="I93" s="142">
        <f aca="true" t="shared" si="23" ref="I93:I100">(J93+K93+L93)*G93/100</f>
        <v>0</v>
      </c>
      <c r="J93" s="143">
        <f>SUM(D44:D52)*K15/100</f>
        <v>0</v>
      </c>
      <c r="K93" s="144">
        <f>D53*K15/100</f>
        <v>0</v>
      </c>
      <c r="L93" s="142">
        <f>(D54+D55+D56+D57)*K15/100</f>
        <v>0</v>
      </c>
      <c r="N93" s="145">
        <f aca="true" t="shared" si="24" ref="N93:N100">(J93+K93+L93)-I93</f>
        <v>0</v>
      </c>
      <c r="O93" s="146" t="e">
        <f>(N93/($H$89+$H$90+$H$91))*100</f>
        <v>#DIV/0!</v>
      </c>
    </row>
    <row r="94" spans="4:15" ht="14.25">
      <c r="D94" s="69"/>
      <c r="E94" s="42" t="str">
        <f t="shared" si="22"/>
        <v>b</v>
      </c>
      <c r="G94" s="17">
        <v>50</v>
      </c>
      <c r="H94" s="141"/>
      <c r="I94" s="142">
        <f t="shared" si="23"/>
        <v>0</v>
      </c>
      <c r="J94" s="143">
        <f>SUM(E44:E52)*K15/100</f>
        <v>0</v>
      </c>
      <c r="K94" s="144">
        <f>E53*K15/100</f>
        <v>0</v>
      </c>
      <c r="L94" s="142">
        <f>(E54+E55+E56+E57)*K15/100</f>
        <v>0</v>
      </c>
      <c r="N94" s="145">
        <f t="shared" si="24"/>
        <v>0</v>
      </c>
      <c r="O94" s="146" t="e">
        <f aca="true" t="shared" si="25" ref="O94:O100">(N94/($H$89+$H$90))*100</f>
        <v>#DIV/0!</v>
      </c>
    </row>
    <row r="95" spans="4:15" ht="14.25">
      <c r="D95" s="69"/>
      <c r="E95" s="42" t="str">
        <f t="shared" si="22"/>
        <v>c</v>
      </c>
      <c r="G95" s="17">
        <v>50</v>
      </c>
      <c r="H95" s="141"/>
      <c r="I95" s="142">
        <f t="shared" si="23"/>
        <v>0</v>
      </c>
      <c r="J95" s="143">
        <f>SUM(F44:F52)*K15/100</f>
        <v>0</v>
      </c>
      <c r="K95" s="144">
        <f>F53*K15/100</f>
        <v>0</v>
      </c>
      <c r="L95" s="142">
        <f>(F54+F55+F56+F57)*K15/100</f>
        <v>0</v>
      </c>
      <c r="N95" s="145">
        <f t="shared" si="24"/>
        <v>0</v>
      </c>
      <c r="O95" s="146" t="e">
        <f t="shared" si="25"/>
        <v>#DIV/0!</v>
      </c>
    </row>
    <row r="96" spans="4:15" ht="14.25">
      <c r="D96" s="69"/>
      <c r="E96" s="42" t="str">
        <f t="shared" si="22"/>
        <v>d</v>
      </c>
      <c r="G96" s="17">
        <v>50</v>
      </c>
      <c r="H96" s="141"/>
      <c r="I96" s="142">
        <f t="shared" si="23"/>
        <v>0</v>
      </c>
      <c r="J96" s="143">
        <f>SUM(G44:G52)*K15/100</f>
        <v>0</v>
      </c>
      <c r="K96" s="144">
        <f>G53*K15/100</f>
        <v>0</v>
      </c>
      <c r="L96" s="142">
        <f>(G54+G55+G56+G57)*K15/100</f>
        <v>0</v>
      </c>
      <c r="N96" s="145">
        <f t="shared" si="24"/>
        <v>0</v>
      </c>
      <c r="O96" s="146" t="e">
        <f t="shared" si="25"/>
        <v>#DIV/0!</v>
      </c>
    </row>
    <row r="97" spans="4:15" ht="14.25">
      <c r="D97" s="69"/>
      <c r="E97" s="42" t="str">
        <f t="shared" si="22"/>
        <v>e</v>
      </c>
      <c r="G97" s="17">
        <v>50</v>
      </c>
      <c r="H97" s="141"/>
      <c r="I97" s="142">
        <f t="shared" si="23"/>
        <v>0</v>
      </c>
      <c r="J97" s="143">
        <f>SUM(H44:H52)*K15/100</f>
        <v>0</v>
      </c>
      <c r="K97" s="144">
        <f>H53*K15/100</f>
        <v>0</v>
      </c>
      <c r="L97" s="142">
        <f>(H54+H55+H56+H57)*K15/100</f>
        <v>0</v>
      </c>
      <c r="N97" s="145">
        <f t="shared" si="24"/>
        <v>0</v>
      </c>
      <c r="O97" s="146" t="e">
        <f t="shared" si="25"/>
        <v>#DIV/0!</v>
      </c>
    </row>
    <row r="98" spans="4:15" ht="14.25">
      <c r="D98" s="69"/>
      <c r="E98" s="42" t="str">
        <f t="shared" si="22"/>
        <v>f</v>
      </c>
      <c r="G98" s="17">
        <v>50</v>
      </c>
      <c r="H98" s="141"/>
      <c r="I98" s="142">
        <f t="shared" si="23"/>
        <v>0</v>
      </c>
      <c r="J98" s="143">
        <f>SUM(I44:I52)*K15/100</f>
        <v>0</v>
      </c>
      <c r="K98" s="144">
        <f>I53*K15/100</f>
        <v>0</v>
      </c>
      <c r="L98" s="142">
        <f>(I54+I55+I56+I57)*K15/100</f>
        <v>0</v>
      </c>
      <c r="N98" s="145">
        <f t="shared" si="24"/>
        <v>0</v>
      </c>
      <c r="O98" s="146" t="e">
        <f t="shared" si="25"/>
        <v>#DIV/0!</v>
      </c>
    </row>
    <row r="99" spans="4:15" ht="14.25">
      <c r="D99" s="69"/>
      <c r="E99" s="42" t="str">
        <f t="shared" si="22"/>
        <v>g</v>
      </c>
      <c r="G99" s="17">
        <v>50</v>
      </c>
      <c r="H99" s="141"/>
      <c r="I99" s="142">
        <f t="shared" si="23"/>
        <v>0</v>
      </c>
      <c r="J99" s="143">
        <f>SUM(J44:J52)*K15/100</f>
        <v>0</v>
      </c>
      <c r="K99" s="144">
        <f>J53*K15/100</f>
        <v>0</v>
      </c>
      <c r="L99" s="142">
        <f>(J54+J55+J56+J57)*K15/100</f>
        <v>0</v>
      </c>
      <c r="N99" s="145">
        <f t="shared" si="24"/>
        <v>0</v>
      </c>
      <c r="O99" s="146" t="e">
        <f t="shared" si="25"/>
        <v>#DIV/0!</v>
      </c>
    </row>
    <row r="100" spans="4:16" ht="15" thickBot="1">
      <c r="D100" s="134"/>
      <c r="E100" s="135" t="str">
        <f t="shared" si="22"/>
        <v>h</v>
      </c>
      <c r="F100" s="135"/>
      <c r="G100" s="18">
        <v>50</v>
      </c>
      <c r="H100" s="147"/>
      <c r="I100" s="148">
        <f t="shared" si="23"/>
        <v>0</v>
      </c>
      <c r="J100" s="149">
        <f>SUM(K44:K52)*K15/100</f>
        <v>0</v>
      </c>
      <c r="K100" s="150">
        <f>K53*K15/100</f>
        <v>0</v>
      </c>
      <c r="L100" s="148">
        <f>(K54+K55+K56+K57)*K15/100</f>
        <v>0</v>
      </c>
      <c r="N100" s="151">
        <f t="shared" si="24"/>
        <v>0</v>
      </c>
      <c r="O100" s="152" t="e">
        <f t="shared" si="25"/>
        <v>#DIV/0!</v>
      </c>
      <c r="P100" s="153" t="e">
        <f>SUM(O93:O100)</f>
        <v>#DIV/0!</v>
      </c>
    </row>
    <row r="101" spans="4:15" ht="14.25">
      <c r="D101" s="140">
        <f>J16</f>
        <v>2024</v>
      </c>
      <c r="E101" s="42" t="str">
        <f t="shared" si="22"/>
        <v>FHF</v>
      </c>
      <c r="F101" s="10">
        <v>100</v>
      </c>
      <c r="G101" s="127"/>
      <c r="H101" s="141">
        <f>(SUM(J105:J112)+SUM(K105:K112)+SUM(L105:L112)-SUM(I105:I112))*F101/100</f>
        <v>0</v>
      </c>
      <c r="I101" s="142"/>
      <c r="J101" s="143"/>
      <c r="K101" s="144"/>
      <c r="L101" s="142"/>
      <c r="N101" s="133"/>
      <c r="O101" s="146"/>
    </row>
    <row r="102" spans="4:15" ht="14.25">
      <c r="D102" s="69"/>
      <c r="E102" s="42" t="str">
        <f t="shared" si="22"/>
        <v>IN</v>
      </c>
      <c r="F102" s="10">
        <v>0</v>
      </c>
      <c r="G102" s="127"/>
      <c r="H102" s="141">
        <f>(SUM(J105:J112)+SUM(K105:K112)+SUM(L105:L112)-SUM(I105:I112))*F102/100</f>
        <v>0</v>
      </c>
      <c r="I102" s="142"/>
      <c r="J102" s="143"/>
      <c r="K102" s="144"/>
      <c r="L102" s="142"/>
      <c r="N102" s="133"/>
      <c r="O102" s="146"/>
    </row>
    <row r="103" spans="4:15" ht="14.25">
      <c r="D103" s="69"/>
      <c r="E103" s="42" t="str">
        <f t="shared" si="22"/>
        <v>NFR</v>
      </c>
      <c r="F103" s="10">
        <v>0</v>
      </c>
      <c r="G103" s="127"/>
      <c r="H103" s="141">
        <f>(SUM(J105:J112)+SUM(K105:K112)+SUM(L105:L112)-SUM(I105:I112))*F103/100</f>
        <v>0</v>
      </c>
      <c r="I103" s="142"/>
      <c r="J103" s="143"/>
      <c r="K103" s="144"/>
      <c r="L103" s="142"/>
      <c r="N103" s="133"/>
      <c r="O103" s="146"/>
    </row>
    <row r="104" spans="4:15" ht="14.25">
      <c r="D104" s="69"/>
      <c r="E104" s="41" t="s">
        <v>71</v>
      </c>
      <c r="F104" s="41">
        <f>SUM(F101:F103)</f>
        <v>100</v>
      </c>
      <c r="G104" s="127"/>
      <c r="H104" s="141"/>
      <c r="I104" s="142"/>
      <c r="J104" s="143"/>
      <c r="K104" s="144"/>
      <c r="L104" s="142"/>
      <c r="N104" s="133"/>
      <c r="O104" s="146"/>
    </row>
    <row r="105" spans="4:15" ht="14.25">
      <c r="D105" s="69"/>
      <c r="E105" s="42" t="str">
        <f aca="true" t="shared" si="26" ref="E105:E112">E93</f>
        <v>a</v>
      </c>
      <c r="G105" s="17">
        <v>50</v>
      </c>
      <c r="H105" s="141"/>
      <c r="I105" s="142">
        <f aca="true" t="shared" si="27" ref="I105:I112">(J105+K105+L105)*G105/100</f>
        <v>0</v>
      </c>
      <c r="J105" s="143">
        <f>SUM(D44:D52)*K16/100</f>
        <v>0</v>
      </c>
      <c r="K105" s="144">
        <f>D53*K16/100</f>
        <v>0</v>
      </c>
      <c r="L105" s="142">
        <f>(D54+D55+D56+D57)*K16/100</f>
        <v>0</v>
      </c>
      <c r="N105" s="145">
        <f>(J105+K105+L105)-I105</f>
        <v>0</v>
      </c>
      <c r="O105" s="146" t="e">
        <f>(N105/($H$101+$H$102+$H$103))*100</f>
        <v>#DIV/0!</v>
      </c>
    </row>
    <row r="106" spans="4:15" ht="14.25">
      <c r="D106" s="69"/>
      <c r="E106" s="42" t="str">
        <f t="shared" si="26"/>
        <v>b</v>
      </c>
      <c r="G106" s="17">
        <v>50</v>
      </c>
      <c r="H106" s="141"/>
      <c r="I106" s="142">
        <f t="shared" si="27"/>
        <v>0</v>
      </c>
      <c r="J106" s="143">
        <f>SUM(E44:E52)*K16/100</f>
        <v>0</v>
      </c>
      <c r="K106" s="144">
        <f>E53*K16/100</f>
        <v>0</v>
      </c>
      <c r="L106" s="142">
        <f>(E54+E55+E56+E57)*K16/100</f>
        <v>0</v>
      </c>
      <c r="N106" s="145">
        <f aca="true" t="shared" si="28" ref="N106:N112">(J106+K106+L106)-I106</f>
        <v>0</v>
      </c>
      <c r="O106" s="146" t="e">
        <f>(N106/($H$101+$H$102+$H$103))*100</f>
        <v>#DIV/0!</v>
      </c>
    </row>
    <row r="107" spans="4:15" ht="14.25">
      <c r="D107" s="69"/>
      <c r="E107" s="42" t="str">
        <f t="shared" si="26"/>
        <v>c</v>
      </c>
      <c r="G107" s="17">
        <v>50</v>
      </c>
      <c r="H107" s="141"/>
      <c r="I107" s="142">
        <f t="shared" si="27"/>
        <v>0</v>
      </c>
      <c r="J107" s="143">
        <f>SUM(F44:F52)*K16/100</f>
        <v>0</v>
      </c>
      <c r="K107" s="144">
        <f>F53*K16/100</f>
        <v>0</v>
      </c>
      <c r="L107" s="142">
        <f>(F54+F55+F56+F57)*K16/100</f>
        <v>0</v>
      </c>
      <c r="N107" s="145">
        <f t="shared" si="28"/>
        <v>0</v>
      </c>
      <c r="O107" s="146" t="e">
        <f aca="true" t="shared" si="29" ref="O107:O112">(N107/($H$101+$H$102+$H$103))*100</f>
        <v>#DIV/0!</v>
      </c>
    </row>
    <row r="108" spans="4:15" ht="14.25">
      <c r="D108" s="69"/>
      <c r="E108" s="42" t="str">
        <f t="shared" si="26"/>
        <v>d</v>
      </c>
      <c r="G108" s="17">
        <v>50</v>
      </c>
      <c r="H108" s="141"/>
      <c r="I108" s="142">
        <f t="shared" si="27"/>
        <v>0</v>
      </c>
      <c r="J108" s="143">
        <f>SUM(G44:G52)*K16/100</f>
        <v>0</v>
      </c>
      <c r="K108" s="144">
        <f>G53*K16/100</f>
        <v>0</v>
      </c>
      <c r="L108" s="142">
        <f>(G54+G55+G56+G57)*K16/100</f>
        <v>0</v>
      </c>
      <c r="N108" s="145">
        <f t="shared" si="28"/>
        <v>0</v>
      </c>
      <c r="O108" s="146" t="e">
        <f t="shared" si="29"/>
        <v>#DIV/0!</v>
      </c>
    </row>
    <row r="109" spans="4:15" ht="14.25">
      <c r="D109" s="69"/>
      <c r="E109" s="42" t="str">
        <f t="shared" si="26"/>
        <v>e</v>
      </c>
      <c r="G109" s="17">
        <v>50</v>
      </c>
      <c r="H109" s="141"/>
      <c r="I109" s="142">
        <f t="shared" si="27"/>
        <v>0</v>
      </c>
      <c r="J109" s="143">
        <f>SUM(H44:H52)*K16/100</f>
        <v>0</v>
      </c>
      <c r="K109" s="144">
        <f>H53*K16/100</f>
        <v>0</v>
      </c>
      <c r="L109" s="142">
        <f>(H54+H55+H56+H57)*K16/100</f>
        <v>0</v>
      </c>
      <c r="N109" s="145">
        <f t="shared" si="28"/>
        <v>0</v>
      </c>
      <c r="O109" s="146" t="e">
        <f t="shared" si="29"/>
        <v>#DIV/0!</v>
      </c>
    </row>
    <row r="110" spans="4:15" ht="14.25">
      <c r="D110" s="69"/>
      <c r="E110" s="42" t="str">
        <f t="shared" si="26"/>
        <v>f</v>
      </c>
      <c r="G110" s="17">
        <v>50</v>
      </c>
      <c r="H110" s="141"/>
      <c r="I110" s="142">
        <f t="shared" si="27"/>
        <v>0</v>
      </c>
      <c r="J110" s="143">
        <f>SUM(I44:I52)*K16/100</f>
        <v>0</v>
      </c>
      <c r="K110" s="144">
        <f>I53*K16/100</f>
        <v>0</v>
      </c>
      <c r="L110" s="142">
        <f>(I54+I55+I56+I57)*K16/100</f>
        <v>0</v>
      </c>
      <c r="N110" s="145">
        <f t="shared" si="28"/>
        <v>0</v>
      </c>
      <c r="O110" s="146" t="e">
        <f t="shared" si="29"/>
        <v>#DIV/0!</v>
      </c>
    </row>
    <row r="111" spans="4:15" ht="14.25">
      <c r="D111" s="69"/>
      <c r="E111" s="42" t="str">
        <f t="shared" si="26"/>
        <v>g</v>
      </c>
      <c r="G111" s="17">
        <v>50</v>
      </c>
      <c r="H111" s="141"/>
      <c r="I111" s="142">
        <f t="shared" si="27"/>
        <v>0</v>
      </c>
      <c r="J111" s="143">
        <f>SUM(J44:J52)*K16/100</f>
        <v>0</v>
      </c>
      <c r="K111" s="144">
        <f>J53*K16/100</f>
        <v>0</v>
      </c>
      <c r="L111" s="142">
        <f>(J54+J55+J56+J57)*K16/100</f>
        <v>0</v>
      </c>
      <c r="N111" s="145">
        <f t="shared" si="28"/>
        <v>0</v>
      </c>
      <c r="O111" s="146" t="e">
        <f t="shared" si="29"/>
        <v>#DIV/0!</v>
      </c>
    </row>
    <row r="112" spans="4:16" ht="15" thickBot="1">
      <c r="D112" s="134"/>
      <c r="E112" s="135" t="str">
        <f t="shared" si="26"/>
        <v>h</v>
      </c>
      <c r="F112" s="135"/>
      <c r="G112" s="18">
        <v>50</v>
      </c>
      <c r="H112" s="147"/>
      <c r="I112" s="148">
        <f t="shared" si="27"/>
        <v>0</v>
      </c>
      <c r="J112" s="149">
        <f>SUM(K44:K52)*K16/100</f>
        <v>0</v>
      </c>
      <c r="K112" s="150">
        <f>K53*K16/100</f>
        <v>0</v>
      </c>
      <c r="L112" s="148">
        <f>(K54+K55+K56+K57)*K16/100</f>
        <v>0</v>
      </c>
      <c r="N112" s="151">
        <f t="shared" si="28"/>
        <v>0</v>
      </c>
      <c r="O112" s="152" t="e">
        <f t="shared" si="29"/>
        <v>#DIV/0!</v>
      </c>
      <c r="P112" s="153" t="e">
        <f>SUM(O105:O112)</f>
        <v>#DIV/0!</v>
      </c>
    </row>
    <row r="113" spans="4:15" ht="15" thickBot="1">
      <c r="D113" s="154"/>
      <c r="E113" s="155" t="s">
        <v>11</v>
      </c>
      <c r="F113" s="155"/>
      <c r="G113" s="156"/>
      <c r="H113" s="157">
        <f>SUM(H65:H112)</f>
        <v>0</v>
      </c>
      <c r="I113" s="158">
        <f>SUM(I65:I112)</f>
        <v>0</v>
      </c>
      <c r="J113" s="159">
        <f>SUM(J65:J112)</f>
        <v>0</v>
      </c>
      <c r="K113" s="160">
        <f>SUM(K65:K112)</f>
        <v>0</v>
      </c>
      <c r="L113" s="158">
        <f>SUM(L65:L112)</f>
        <v>0</v>
      </c>
      <c r="N113" s="161">
        <f>SUM(N69:N112)</f>
        <v>0</v>
      </c>
      <c r="O113" s="162"/>
    </row>
    <row r="114" spans="5:11" ht="14.25">
      <c r="E114" s="42" t="s">
        <v>30</v>
      </c>
      <c r="H114" s="163">
        <f>H113+I113</f>
        <v>0</v>
      </c>
      <c r="I114" s="81" t="s">
        <v>31</v>
      </c>
      <c r="J114" s="81"/>
      <c r="K114" s="81"/>
    </row>
    <row r="115" spans="5:11" ht="14.25">
      <c r="E115" s="42" t="s">
        <v>32</v>
      </c>
      <c r="H115" s="163">
        <f>J113+K113+L113</f>
        <v>0</v>
      </c>
      <c r="I115" s="81" t="s">
        <v>33</v>
      </c>
      <c r="J115" s="81"/>
      <c r="K115" s="81"/>
    </row>
    <row r="116" spans="5:8" ht="14.25">
      <c r="E116" s="42" t="s">
        <v>34</v>
      </c>
      <c r="H116" s="164" t="e">
        <f>H113/(J113+K113+L113)</f>
        <v>#DIV/0!</v>
      </c>
    </row>
    <row r="117" ht="15" thickBot="1">
      <c r="H117" s="81"/>
    </row>
    <row r="118" spans="2:19" ht="15">
      <c r="B118" s="165" t="s">
        <v>7</v>
      </c>
      <c r="C118" s="58"/>
      <c r="D118" s="166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167"/>
    </row>
    <row r="119" spans="2:19" ht="14.25">
      <c r="B119" s="168"/>
      <c r="C119" s="64"/>
      <c r="D119" s="63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169"/>
    </row>
    <row r="120" spans="2:19" ht="14.25">
      <c r="B120" s="69"/>
      <c r="C120" s="42" t="s">
        <v>48</v>
      </c>
      <c r="D120" s="170">
        <f>J13</f>
        <v>2021</v>
      </c>
      <c r="E120" s="171"/>
      <c r="F120" s="171"/>
      <c r="G120" s="171"/>
      <c r="H120" s="172">
        <f>J14</f>
        <v>2022</v>
      </c>
      <c r="I120" s="173"/>
      <c r="J120" s="173"/>
      <c r="K120" s="171"/>
      <c r="L120" s="172">
        <f>J15</f>
        <v>2023</v>
      </c>
      <c r="M120" s="171"/>
      <c r="N120" s="171"/>
      <c r="O120" s="174"/>
      <c r="P120" s="172">
        <f>J16</f>
        <v>2024</v>
      </c>
      <c r="Q120" s="171"/>
      <c r="R120" s="171"/>
      <c r="S120" s="175"/>
    </row>
    <row r="121" spans="2:19" ht="15" thickBot="1">
      <c r="B121" s="134"/>
      <c r="C121" s="135"/>
      <c r="D121" s="176" t="s">
        <v>49</v>
      </c>
      <c r="E121" s="177" t="s">
        <v>50</v>
      </c>
      <c r="F121" s="177" t="s">
        <v>51</v>
      </c>
      <c r="G121" s="177" t="s">
        <v>52</v>
      </c>
      <c r="H121" s="177" t="s">
        <v>49</v>
      </c>
      <c r="I121" s="177" t="s">
        <v>50</v>
      </c>
      <c r="J121" s="177" t="s">
        <v>51</v>
      </c>
      <c r="K121" s="177" t="s">
        <v>52</v>
      </c>
      <c r="L121" s="177" t="s">
        <v>49</v>
      </c>
      <c r="M121" s="177" t="s">
        <v>50</v>
      </c>
      <c r="N121" s="177" t="s">
        <v>51</v>
      </c>
      <c r="O121" s="178" t="s">
        <v>52</v>
      </c>
      <c r="P121" s="177" t="s">
        <v>49</v>
      </c>
      <c r="Q121" s="177" t="s">
        <v>50</v>
      </c>
      <c r="R121" s="177" t="s">
        <v>51</v>
      </c>
      <c r="S121" s="179" t="s">
        <v>52</v>
      </c>
    </row>
    <row r="122" spans="2:19" ht="15">
      <c r="B122" s="180" t="str">
        <f aca="true" t="shared" si="30" ref="B122:C130">B29</f>
        <v> 1.1</v>
      </c>
      <c r="C122" s="181">
        <f t="shared" si="30"/>
        <v>0</v>
      </c>
      <c r="D122" s="32"/>
      <c r="E122" s="33"/>
      <c r="F122" s="33"/>
      <c r="G122" s="33" t="s">
        <v>53</v>
      </c>
      <c r="H122" s="33" t="s">
        <v>53</v>
      </c>
      <c r="I122" s="33"/>
      <c r="J122" s="33"/>
      <c r="K122" s="33"/>
      <c r="L122" s="33"/>
      <c r="M122" s="33"/>
      <c r="N122" s="33"/>
      <c r="O122" s="39"/>
      <c r="P122" s="33"/>
      <c r="Q122" s="33"/>
      <c r="R122" s="33"/>
      <c r="S122" s="34"/>
    </row>
    <row r="123" spans="2:19" ht="15">
      <c r="B123" s="180" t="str">
        <f t="shared" si="30"/>
        <v> 1.2</v>
      </c>
      <c r="C123" s="181">
        <f t="shared" si="30"/>
        <v>0</v>
      </c>
      <c r="D123" s="32"/>
      <c r="E123" s="33"/>
      <c r="F123" s="33"/>
      <c r="G123" s="33"/>
      <c r="H123" s="33" t="s">
        <v>53</v>
      </c>
      <c r="I123" s="33" t="s">
        <v>53</v>
      </c>
      <c r="J123" s="33"/>
      <c r="K123" s="33"/>
      <c r="L123" s="33"/>
      <c r="M123" s="33"/>
      <c r="N123" s="33"/>
      <c r="O123" s="39"/>
      <c r="P123" s="33"/>
      <c r="Q123" s="33"/>
      <c r="R123" s="33"/>
      <c r="S123" s="34"/>
    </row>
    <row r="124" spans="2:19" ht="15">
      <c r="B124" s="180" t="str">
        <f t="shared" si="30"/>
        <v> 1.3</v>
      </c>
      <c r="C124" s="181">
        <f t="shared" si="30"/>
        <v>0</v>
      </c>
      <c r="D124" s="32"/>
      <c r="E124" s="33"/>
      <c r="F124" s="33"/>
      <c r="G124" s="33"/>
      <c r="H124" s="33"/>
      <c r="I124" s="33" t="s">
        <v>53</v>
      </c>
      <c r="J124" s="33" t="s">
        <v>53</v>
      </c>
      <c r="K124" s="33" t="s">
        <v>53</v>
      </c>
      <c r="L124" s="33"/>
      <c r="M124" s="33"/>
      <c r="N124" s="33"/>
      <c r="O124" s="39"/>
      <c r="P124" s="33"/>
      <c r="Q124" s="33"/>
      <c r="R124" s="33"/>
      <c r="S124" s="34"/>
    </row>
    <row r="125" spans="2:19" ht="15">
      <c r="B125" s="180" t="str">
        <f t="shared" si="30"/>
        <v> 1.4</v>
      </c>
      <c r="C125" s="181">
        <f t="shared" si="30"/>
        <v>0</v>
      </c>
      <c r="D125" s="32"/>
      <c r="E125" s="33"/>
      <c r="F125" s="33"/>
      <c r="G125" s="33"/>
      <c r="H125" s="33"/>
      <c r="I125" s="33"/>
      <c r="J125" s="33"/>
      <c r="K125" s="33" t="s">
        <v>53</v>
      </c>
      <c r="L125" s="33" t="s">
        <v>53</v>
      </c>
      <c r="M125" s="33"/>
      <c r="N125" s="33"/>
      <c r="O125" s="39"/>
      <c r="P125" s="33"/>
      <c r="Q125" s="33"/>
      <c r="R125" s="33"/>
      <c r="S125" s="34"/>
    </row>
    <row r="126" spans="2:19" ht="15">
      <c r="B126" s="180" t="str">
        <f t="shared" si="30"/>
        <v> 1.5</v>
      </c>
      <c r="C126" s="181">
        <f t="shared" si="30"/>
        <v>0</v>
      </c>
      <c r="D126" s="32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9"/>
      <c r="P126" s="33"/>
      <c r="Q126" s="33"/>
      <c r="R126" s="33"/>
      <c r="S126" s="34"/>
    </row>
    <row r="127" spans="2:19" ht="15">
      <c r="B127" s="180" t="str">
        <f t="shared" si="30"/>
        <v> 1.6</v>
      </c>
      <c r="C127" s="181">
        <f t="shared" si="30"/>
        <v>0</v>
      </c>
      <c r="D127" s="32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9"/>
      <c r="P127" s="33"/>
      <c r="Q127" s="33"/>
      <c r="R127" s="33"/>
      <c r="S127" s="34"/>
    </row>
    <row r="128" spans="2:19" ht="15">
      <c r="B128" s="180" t="str">
        <f t="shared" si="30"/>
        <v> 1.7</v>
      </c>
      <c r="C128" s="181">
        <f t="shared" si="30"/>
        <v>0</v>
      </c>
      <c r="D128" s="32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9"/>
      <c r="P128" s="33"/>
      <c r="Q128" s="33"/>
      <c r="R128" s="33"/>
      <c r="S128" s="34"/>
    </row>
    <row r="129" spans="2:19" ht="15">
      <c r="B129" s="180" t="str">
        <f t="shared" si="30"/>
        <v> 1.8</v>
      </c>
      <c r="C129" s="181">
        <f t="shared" si="30"/>
        <v>0</v>
      </c>
      <c r="D129" s="32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9"/>
      <c r="P129" s="33"/>
      <c r="Q129" s="33"/>
      <c r="R129" s="33"/>
      <c r="S129" s="34"/>
    </row>
    <row r="130" spans="2:19" ht="15">
      <c r="B130" s="180" t="str">
        <f t="shared" si="30"/>
        <v> 1.9</v>
      </c>
      <c r="C130" s="181" t="str">
        <f t="shared" si="30"/>
        <v>Prosjektledelse og rapportering</v>
      </c>
      <c r="D130" s="32"/>
      <c r="E130" s="33"/>
      <c r="F130" s="33"/>
      <c r="G130" s="33" t="s">
        <v>53</v>
      </c>
      <c r="H130" s="33" t="s">
        <v>53</v>
      </c>
      <c r="I130" s="33" t="s">
        <v>53</v>
      </c>
      <c r="J130" s="33" t="s">
        <v>53</v>
      </c>
      <c r="K130" s="33" t="s">
        <v>53</v>
      </c>
      <c r="L130" s="33" t="s">
        <v>53</v>
      </c>
      <c r="M130" s="33"/>
      <c r="N130" s="33"/>
      <c r="O130" s="39"/>
      <c r="P130" s="33"/>
      <c r="Q130" s="33"/>
      <c r="R130" s="33"/>
      <c r="S130" s="34"/>
    </row>
    <row r="131" spans="2:19" ht="15.75" thickBot="1">
      <c r="B131" s="182"/>
      <c r="C131" s="183"/>
      <c r="D131" s="35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40"/>
      <c r="P131" s="36"/>
      <c r="Q131" s="36"/>
      <c r="R131" s="36"/>
      <c r="S131" s="37"/>
    </row>
  </sheetData>
  <sheetProtection password="FD4C" sheet="1"/>
  <printOptions/>
  <pageMargins left="0.11811023622047245" right="0.11811023622047245" top="0.35433070866141736" bottom="0.15748031496062992" header="0.31496062992125984" footer="0.31496062992125984"/>
  <pageSetup fitToHeight="1" fitToWidth="1" horizontalDpi="600" verticalDpi="600" orientation="portrait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31"/>
  <sheetViews>
    <sheetView zoomScale="75" zoomScaleNormal="75" zoomScalePageLayoutView="0" workbookViewId="0" topLeftCell="A58">
      <selection activeCell="L87" sqref="L87"/>
    </sheetView>
  </sheetViews>
  <sheetFormatPr defaultColWidth="11.421875" defaultRowHeight="15"/>
  <cols>
    <col min="1" max="1" width="11.7109375" style="42" customWidth="1"/>
    <col min="2" max="2" width="5.7109375" style="42" customWidth="1"/>
    <col min="3" max="3" width="50.7109375" style="42" customWidth="1"/>
    <col min="4" max="12" width="11.7109375" style="42" customWidth="1"/>
    <col min="13" max="16384" width="11.421875" style="42" customWidth="1"/>
  </cols>
  <sheetData>
    <row r="2" spans="1:2" ht="15">
      <c r="A2" s="43"/>
      <c r="B2" s="44"/>
    </row>
    <row r="4" ht="23.25">
      <c r="B4" s="45" t="s">
        <v>56</v>
      </c>
    </row>
    <row r="5" spans="1:2" ht="23.25">
      <c r="A5" s="46"/>
      <c r="B5" s="45" t="s">
        <v>57</v>
      </c>
    </row>
    <row r="6" spans="1:2" ht="18">
      <c r="A6" s="46"/>
      <c r="B6" s="47" t="s">
        <v>70</v>
      </c>
    </row>
    <row r="7" spans="1:2" ht="18">
      <c r="A7" s="46"/>
      <c r="B7" s="47" t="s">
        <v>92</v>
      </c>
    </row>
    <row r="8" spans="1:3" ht="18">
      <c r="A8" s="46"/>
      <c r="C8" s="44"/>
    </row>
    <row r="9" spans="2:11" ht="23.25">
      <c r="B9" s="45" t="s">
        <v>73</v>
      </c>
      <c r="C9" s="48"/>
      <c r="D9" s="1" t="str">
        <f>'Fase 1'!D9</f>
        <v>"Automatisering av prosesslinje om bord i trålere"</v>
      </c>
      <c r="E9" s="2"/>
      <c r="F9" s="2"/>
      <c r="G9" s="2"/>
      <c r="H9" s="2"/>
      <c r="I9" s="2"/>
      <c r="J9" s="3"/>
      <c r="K9" s="3"/>
    </row>
    <row r="10" spans="2:11" ht="23.25">
      <c r="B10" s="45" t="s">
        <v>40</v>
      </c>
      <c r="C10" s="48"/>
      <c r="D10" s="4" t="s">
        <v>78</v>
      </c>
      <c r="E10" s="2"/>
      <c r="F10" s="2"/>
      <c r="G10" s="2"/>
      <c r="H10" s="2"/>
      <c r="I10" s="2"/>
      <c r="J10" s="3"/>
      <c r="K10" s="3"/>
    </row>
    <row r="11" spans="3:4" ht="15">
      <c r="C11" s="43"/>
      <c r="D11" s="49"/>
    </row>
    <row r="12" ht="14.25">
      <c r="J12" s="50" t="s">
        <v>39</v>
      </c>
    </row>
    <row r="13" spans="3:11" ht="15">
      <c r="C13" s="43" t="s">
        <v>0</v>
      </c>
      <c r="D13" s="11">
        <f>'Fase 1'!D13</f>
        <v>0</v>
      </c>
      <c r="E13" s="12"/>
      <c r="J13" s="5">
        <f>'Fase 1'!J13</f>
        <v>2021</v>
      </c>
      <c r="K13" s="5">
        <v>0</v>
      </c>
    </row>
    <row r="14" spans="3:11" ht="15">
      <c r="C14" s="43" t="s">
        <v>2</v>
      </c>
      <c r="D14" s="6" t="str">
        <f>'Fase 1'!D14</f>
        <v>XX</v>
      </c>
      <c r="E14" s="7"/>
      <c r="F14" s="7"/>
      <c r="G14" s="38" t="s">
        <v>67</v>
      </c>
      <c r="H14" s="8">
        <f>'Fase 1'!H14</f>
        <v>0</v>
      </c>
      <c r="J14" s="5">
        <f>'Fase 1'!J14</f>
        <v>2022</v>
      </c>
      <c r="K14" s="5">
        <v>0</v>
      </c>
    </row>
    <row r="15" spans="10:11" ht="14.25">
      <c r="J15" s="5">
        <f>'Fase 1'!J15</f>
        <v>2023</v>
      </c>
      <c r="K15" s="5">
        <v>0</v>
      </c>
    </row>
    <row r="16" spans="10:11" ht="14.25">
      <c r="J16" s="5">
        <f>'Fase 1'!J16</f>
        <v>2024</v>
      </c>
      <c r="K16" s="5">
        <v>0</v>
      </c>
    </row>
    <row r="17" spans="10:12" ht="14.25">
      <c r="J17" s="52" t="s">
        <v>63</v>
      </c>
      <c r="K17" s="53">
        <f>K13+K14+K15+K16</f>
        <v>0</v>
      </c>
      <c r="L17" s="227">
        <v>1</v>
      </c>
    </row>
    <row r="18" spans="2:11" ht="14.25">
      <c r="B18" s="54" t="s">
        <v>85</v>
      </c>
      <c r="C18" s="55"/>
      <c r="D18" s="8" t="str">
        <f>'Fase 1'!D18</f>
        <v>a</v>
      </c>
      <c r="E18" s="8" t="str">
        <f>'Fase 1'!E18</f>
        <v>b</v>
      </c>
      <c r="F18" s="8" t="str">
        <f>'Fase 1'!F18</f>
        <v>c</v>
      </c>
      <c r="G18" s="8" t="str">
        <f>'Fase 1'!G18</f>
        <v>d</v>
      </c>
      <c r="H18" s="8" t="str">
        <f>'Fase 1'!H18</f>
        <v>e</v>
      </c>
      <c r="I18" s="8" t="str">
        <f>'Fase 1'!I18</f>
        <v>f</v>
      </c>
      <c r="J18" s="8" t="str">
        <f>'Fase 1'!J18</f>
        <v>g</v>
      </c>
      <c r="K18" s="8" t="str">
        <f>'Fase 1'!K18</f>
        <v>h</v>
      </c>
    </row>
    <row r="19" spans="2:11" ht="14.25">
      <c r="B19" s="56" t="s">
        <v>3</v>
      </c>
      <c r="C19" s="55"/>
      <c r="D19" s="8">
        <f>'Fase 1'!D19</f>
        <v>0</v>
      </c>
      <c r="E19" s="8">
        <f>'Fase 1'!E19</f>
        <v>0</v>
      </c>
      <c r="F19" s="8">
        <f>'Fase 1'!F19</f>
        <v>0</v>
      </c>
      <c r="G19" s="8">
        <f>'Fase 1'!G19</f>
        <v>0</v>
      </c>
      <c r="H19" s="8">
        <f>'Fase 1'!H19</f>
        <v>0</v>
      </c>
      <c r="I19" s="8">
        <f>'Fase 1'!I19</f>
        <v>0</v>
      </c>
      <c r="J19" s="8">
        <f>'Fase 1'!J19</f>
        <v>0</v>
      </c>
      <c r="K19" s="8">
        <f>'Fase 1'!K19</f>
        <v>0</v>
      </c>
    </row>
    <row r="20" spans="2:11" ht="14.25">
      <c r="B20" s="56" t="s">
        <v>54</v>
      </c>
      <c r="C20" s="55"/>
      <c r="D20" s="8">
        <f>'Fase 1'!D20</f>
        <v>0</v>
      </c>
      <c r="E20" s="8">
        <f>'Fase 1'!E20</f>
        <v>0</v>
      </c>
      <c r="F20" s="8">
        <f>'Fase 1'!F20</f>
        <v>0</v>
      </c>
      <c r="G20" s="8">
        <f>'Fase 1'!G20</f>
        <v>0</v>
      </c>
      <c r="H20" s="8">
        <f>'Fase 1'!H20</f>
        <v>0</v>
      </c>
      <c r="I20" s="8">
        <f>'Fase 1'!I20</f>
        <v>0</v>
      </c>
      <c r="J20" s="8">
        <f>'Fase 1'!J20</f>
        <v>0</v>
      </c>
      <c r="K20" s="8">
        <f>'Fase 1'!K20</f>
        <v>0</v>
      </c>
    </row>
    <row r="21" spans="2:11" ht="14.25">
      <c r="B21" s="54" t="s">
        <v>55</v>
      </c>
      <c r="C21" s="55"/>
      <c r="D21" s="8">
        <f>'Fase 1'!D21</f>
        <v>0</v>
      </c>
      <c r="E21" s="8">
        <f>'Fase 1'!E21</f>
        <v>0</v>
      </c>
      <c r="F21" s="8">
        <f>'Fase 1'!F21</f>
        <v>0</v>
      </c>
      <c r="G21" s="8">
        <f>'Fase 1'!G21</f>
        <v>0</v>
      </c>
      <c r="H21" s="8">
        <f>'Fase 1'!H21</f>
        <v>0</v>
      </c>
      <c r="I21" s="8">
        <f>'Fase 1'!I21</f>
        <v>0</v>
      </c>
      <c r="J21" s="8">
        <f>'Fase 1'!J21</f>
        <v>0</v>
      </c>
      <c r="K21" s="8">
        <f>'Fase 1'!K21</f>
        <v>0</v>
      </c>
    </row>
    <row r="22" spans="2:11" ht="14.25">
      <c r="B22" s="54" t="s">
        <v>87</v>
      </c>
      <c r="C22" s="55"/>
      <c r="D22" s="8">
        <f>'Fase 1'!D22</f>
        <v>0</v>
      </c>
      <c r="E22" s="8">
        <f>'Fase 1'!E22</f>
        <v>0</v>
      </c>
      <c r="F22" s="8">
        <f>'Fase 1'!F22</f>
        <v>0</v>
      </c>
      <c r="G22" s="8">
        <f>'Fase 1'!G22</f>
        <v>0</v>
      </c>
      <c r="H22" s="8">
        <f>'Fase 1'!H22</f>
        <v>0</v>
      </c>
      <c r="I22" s="8">
        <f>'Fase 1'!I22</f>
        <v>0</v>
      </c>
      <c r="J22" s="8">
        <f>'Fase 1'!J22</f>
        <v>0</v>
      </c>
      <c r="K22" s="8">
        <f>'Fase 1'!K22</f>
        <v>0</v>
      </c>
    </row>
    <row r="24" ht="15" thickBot="1"/>
    <row r="25" spans="2:12" ht="15">
      <c r="B25" s="57" t="s">
        <v>47</v>
      </c>
      <c r="C25" s="58"/>
      <c r="D25" s="59" t="str">
        <f>D18</f>
        <v>a</v>
      </c>
      <c r="E25" s="60" t="str">
        <f>E18</f>
        <v>b</v>
      </c>
      <c r="F25" s="60" t="str">
        <f>F18</f>
        <v>c</v>
      </c>
      <c r="G25" s="61" t="str">
        <f aca="true" t="shared" si="0" ref="G25:L25">G40</f>
        <v>d</v>
      </c>
      <c r="H25" s="61" t="str">
        <f t="shared" si="0"/>
        <v>e</v>
      </c>
      <c r="I25" s="61" t="str">
        <f t="shared" si="0"/>
        <v>f</v>
      </c>
      <c r="J25" s="61" t="str">
        <f t="shared" si="0"/>
        <v>g</v>
      </c>
      <c r="K25" s="61" t="str">
        <f t="shared" si="0"/>
        <v>h</v>
      </c>
      <c r="L25" s="62" t="str">
        <f t="shared" si="0"/>
        <v>Totalt</v>
      </c>
    </row>
    <row r="26" spans="2:12" ht="14.25">
      <c r="B26" s="63"/>
      <c r="C26" s="64"/>
      <c r="D26" s="65"/>
      <c r="E26" s="66"/>
      <c r="F26" s="67"/>
      <c r="G26" s="67"/>
      <c r="H26" s="67"/>
      <c r="I26" s="67"/>
      <c r="J26" s="67"/>
      <c r="K26" s="67"/>
      <c r="L26" s="68"/>
    </row>
    <row r="27" spans="2:12" ht="14.25">
      <c r="B27" s="69"/>
      <c r="C27" s="70" t="s">
        <v>48</v>
      </c>
      <c r="D27" s="71" t="s">
        <v>9</v>
      </c>
      <c r="E27" s="72" t="s">
        <v>9</v>
      </c>
      <c r="F27" s="73" t="s">
        <v>9</v>
      </c>
      <c r="G27" s="73" t="s">
        <v>9</v>
      </c>
      <c r="H27" s="73" t="s">
        <v>9</v>
      </c>
      <c r="I27" s="73" t="s">
        <v>9</v>
      </c>
      <c r="J27" s="73" t="s">
        <v>9</v>
      </c>
      <c r="K27" s="73" t="s">
        <v>9</v>
      </c>
      <c r="L27" s="74" t="s">
        <v>9</v>
      </c>
    </row>
    <row r="28" spans="2:12" ht="15" thickBot="1">
      <c r="B28" s="69"/>
      <c r="D28" s="75"/>
      <c r="E28" s="76"/>
      <c r="F28" s="77"/>
      <c r="G28" s="77"/>
      <c r="H28" s="77"/>
      <c r="I28" s="77"/>
      <c r="J28" s="77"/>
      <c r="K28" s="77"/>
      <c r="L28" s="78"/>
    </row>
    <row r="29" spans="2:12" ht="14.25">
      <c r="B29" s="79" t="s">
        <v>36</v>
      </c>
      <c r="C29" s="19" t="s">
        <v>69</v>
      </c>
      <c r="D29" s="20">
        <v>0</v>
      </c>
      <c r="E29" s="21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30">
        <f>SUM(D29:K29)</f>
        <v>0</v>
      </c>
    </row>
    <row r="30" spans="2:12" ht="14.25">
      <c r="B30" s="80" t="s">
        <v>35</v>
      </c>
      <c r="C30" s="23"/>
      <c r="D30" s="20">
        <v>0</v>
      </c>
      <c r="E30" s="21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30">
        <f>SUM(D30:K30)</f>
        <v>0</v>
      </c>
    </row>
    <row r="31" spans="2:13" ht="14.25">
      <c r="B31" s="80" t="s">
        <v>37</v>
      </c>
      <c r="C31" s="23"/>
      <c r="D31" s="20">
        <v>0</v>
      </c>
      <c r="E31" s="21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30">
        <f aca="true" t="shared" si="1" ref="L31:L36">SUM(D31:K31)</f>
        <v>0</v>
      </c>
      <c r="M31" s="81"/>
    </row>
    <row r="32" spans="2:13" ht="14.25">
      <c r="B32" s="80" t="s">
        <v>38</v>
      </c>
      <c r="C32" s="23"/>
      <c r="D32" s="20">
        <v>0</v>
      </c>
      <c r="E32" s="21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30">
        <f t="shared" si="1"/>
        <v>0</v>
      </c>
      <c r="M32" s="81"/>
    </row>
    <row r="33" spans="2:13" ht="14.25">
      <c r="B33" s="80" t="s">
        <v>41</v>
      </c>
      <c r="C33" s="23"/>
      <c r="D33" s="20">
        <v>0</v>
      </c>
      <c r="E33" s="21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30">
        <f t="shared" si="1"/>
        <v>0</v>
      </c>
      <c r="M33" s="81"/>
    </row>
    <row r="34" spans="2:13" ht="14.25">
      <c r="B34" s="80" t="s">
        <v>42</v>
      </c>
      <c r="C34" s="23"/>
      <c r="D34" s="20">
        <v>0</v>
      </c>
      <c r="E34" s="21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30">
        <f t="shared" si="1"/>
        <v>0</v>
      </c>
      <c r="M34" s="81"/>
    </row>
    <row r="35" spans="2:13" ht="14.25">
      <c r="B35" s="80" t="s">
        <v>43</v>
      </c>
      <c r="C35" s="23"/>
      <c r="D35" s="20">
        <v>0</v>
      </c>
      <c r="E35" s="21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30">
        <f t="shared" si="1"/>
        <v>0</v>
      </c>
      <c r="M35" s="81"/>
    </row>
    <row r="36" spans="2:19" ht="14.25">
      <c r="B36" s="82" t="s">
        <v>44</v>
      </c>
      <c r="C36" s="23"/>
      <c r="D36" s="20">
        <v>0</v>
      </c>
      <c r="E36" s="21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30">
        <f t="shared" si="1"/>
        <v>0</v>
      </c>
      <c r="M36" s="81"/>
      <c r="N36" s="83"/>
      <c r="O36" s="83"/>
      <c r="P36" s="83"/>
      <c r="Q36" s="83"/>
      <c r="R36" s="83"/>
      <c r="S36" s="83"/>
    </row>
    <row r="37" spans="2:12" ht="14.25">
      <c r="B37" s="86" t="s">
        <v>45</v>
      </c>
      <c r="C37" s="64" t="s">
        <v>64</v>
      </c>
      <c r="D37" s="24">
        <v>0</v>
      </c>
      <c r="E37" s="25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1">
        <f>SUM(D37:K37)</f>
        <v>0</v>
      </c>
    </row>
    <row r="38" spans="2:12" ht="15" thickBot="1">
      <c r="B38" s="87"/>
      <c r="C38" s="88" t="s">
        <v>11</v>
      </c>
      <c r="D38" s="27">
        <f>SUM(D29:D37)</f>
        <v>0</v>
      </c>
      <c r="E38" s="28">
        <f aca="true" t="shared" si="2" ref="E38:L38">SUM(E29:E37)</f>
        <v>0</v>
      </c>
      <c r="F38" s="28">
        <f t="shared" si="2"/>
        <v>0</v>
      </c>
      <c r="G38" s="28">
        <f t="shared" si="2"/>
        <v>0</v>
      </c>
      <c r="H38" s="28">
        <f t="shared" si="2"/>
        <v>0</v>
      </c>
      <c r="I38" s="28">
        <f t="shared" si="2"/>
        <v>0</v>
      </c>
      <c r="J38" s="28">
        <f t="shared" si="2"/>
        <v>0</v>
      </c>
      <c r="K38" s="28">
        <f t="shared" si="2"/>
        <v>0</v>
      </c>
      <c r="L38" s="29">
        <f t="shared" si="2"/>
        <v>0</v>
      </c>
    </row>
    <row r="39" ht="15" thickBot="1"/>
    <row r="40" spans="2:12" ht="15">
      <c r="B40" s="57" t="s">
        <v>5</v>
      </c>
      <c r="C40" s="58"/>
      <c r="D40" s="89" t="str">
        <f aca="true" t="shared" si="3" ref="D40:K40">D18</f>
        <v>a</v>
      </c>
      <c r="E40" s="90" t="str">
        <f t="shared" si="3"/>
        <v>b</v>
      </c>
      <c r="F40" s="90" t="str">
        <f t="shared" si="3"/>
        <v>c</v>
      </c>
      <c r="G40" s="90" t="str">
        <f t="shared" si="3"/>
        <v>d</v>
      </c>
      <c r="H40" s="90" t="str">
        <f t="shared" si="3"/>
        <v>e</v>
      </c>
      <c r="I40" s="90" t="str">
        <f t="shared" si="3"/>
        <v>f</v>
      </c>
      <c r="J40" s="90" t="str">
        <f t="shared" si="3"/>
        <v>g</v>
      </c>
      <c r="K40" s="90" t="str">
        <f t="shared" si="3"/>
        <v>h</v>
      </c>
      <c r="L40" s="91" t="s">
        <v>6</v>
      </c>
    </row>
    <row r="41" spans="2:12" ht="14.25">
      <c r="B41" s="63"/>
      <c r="C41" s="64"/>
      <c r="D41" s="92"/>
      <c r="E41" s="93"/>
      <c r="F41" s="93"/>
      <c r="G41" s="93"/>
      <c r="H41" s="93"/>
      <c r="I41" s="93"/>
      <c r="J41" s="93"/>
      <c r="K41" s="93"/>
      <c r="L41" s="94"/>
    </row>
    <row r="42" spans="2:12" ht="14.25">
      <c r="B42" s="69"/>
      <c r="C42" s="70" t="s">
        <v>48</v>
      </c>
      <c r="D42" s="95" t="s">
        <v>8</v>
      </c>
      <c r="E42" s="96" t="s">
        <v>8</v>
      </c>
      <c r="F42" s="96" t="s">
        <v>8</v>
      </c>
      <c r="G42" s="96" t="s">
        <v>8</v>
      </c>
      <c r="H42" s="96" t="s">
        <v>8</v>
      </c>
      <c r="I42" s="96" t="s">
        <v>8</v>
      </c>
      <c r="J42" s="96" t="s">
        <v>8</v>
      </c>
      <c r="K42" s="96" t="s">
        <v>8</v>
      </c>
      <c r="L42" s="97" t="s">
        <v>8</v>
      </c>
    </row>
    <row r="43" spans="2:12" ht="15" thickBot="1">
      <c r="B43" s="69"/>
      <c r="D43" s="98"/>
      <c r="E43" s="99"/>
      <c r="F43" s="99"/>
      <c r="G43" s="99"/>
      <c r="H43" s="99"/>
      <c r="I43" s="99"/>
      <c r="J43" s="99"/>
      <c r="K43" s="99"/>
      <c r="L43" s="100"/>
    </row>
    <row r="44" spans="2:12" ht="14.25">
      <c r="B44" s="79" t="str">
        <f aca="true" t="shared" si="4" ref="B44:C52">B29</f>
        <v> 1.1</v>
      </c>
      <c r="C44" s="101" t="str">
        <f t="shared" si="4"/>
        <v>Utarbeide spesifikasjoner</v>
      </c>
      <c r="D44" s="102">
        <f aca="true" t="shared" si="5" ref="D44:D52">D29*$D$22</f>
        <v>0</v>
      </c>
      <c r="E44" s="103">
        <f aca="true" t="shared" si="6" ref="E44:E52">E29*$E$22</f>
        <v>0</v>
      </c>
      <c r="F44" s="103">
        <f aca="true" t="shared" si="7" ref="F44:F52">F29*$F$22</f>
        <v>0</v>
      </c>
      <c r="G44" s="103">
        <f aca="true" t="shared" si="8" ref="G44:G52">G29*$G$22</f>
        <v>0</v>
      </c>
      <c r="H44" s="103">
        <f aca="true" t="shared" si="9" ref="H44:H52">H29*$H$22</f>
        <v>0</v>
      </c>
      <c r="I44" s="103">
        <f aca="true" t="shared" si="10" ref="I44:I52">I29*$I$22</f>
        <v>0</v>
      </c>
      <c r="J44" s="103">
        <f aca="true" t="shared" si="11" ref="J44:J52">J29*$J$22</f>
        <v>0</v>
      </c>
      <c r="K44" s="103">
        <f aca="true" t="shared" si="12" ref="K44:K52">K29*$K$22</f>
        <v>0</v>
      </c>
      <c r="L44" s="104">
        <f aca="true" t="shared" si="13" ref="L44:L57">SUM(D44:K44)</f>
        <v>0</v>
      </c>
    </row>
    <row r="45" spans="2:12" ht="14.25">
      <c r="B45" s="80" t="str">
        <f t="shared" si="4"/>
        <v> 1.2</v>
      </c>
      <c r="C45" s="105">
        <f t="shared" si="4"/>
        <v>0</v>
      </c>
      <c r="D45" s="106">
        <f t="shared" si="5"/>
        <v>0</v>
      </c>
      <c r="E45" s="107">
        <f t="shared" si="6"/>
        <v>0</v>
      </c>
      <c r="F45" s="107">
        <f t="shared" si="7"/>
        <v>0</v>
      </c>
      <c r="G45" s="107">
        <f t="shared" si="8"/>
        <v>0</v>
      </c>
      <c r="H45" s="107">
        <f t="shared" si="9"/>
        <v>0</v>
      </c>
      <c r="I45" s="107">
        <f t="shared" si="10"/>
        <v>0</v>
      </c>
      <c r="J45" s="107">
        <f t="shared" si="11"/>
        <v>0</v>
      </c>
      <c r="K45" s="107">
        <f t="shared" si="12"/>
        <v>0</v>
      </c>
      <c r="L45" s="108">
        <f t="shared" si="13"/>
        <v>0</v>
      </c>
    </row>
    <row r="46" spans="2:12" ht="14.25">
      <c r="B46" s="80" t="str">
        <f t="shared" si="4"/>
        <v> 1.3</v>
      </c>
      <c r="C46" s="105">
        <f t="shared" si="4"/>
        <v>0</v>
      </c>
      <c r="D46" s="106">
        <f t="shared" si="5"/>
        <v>0</v>
      </c>
      <c r="E46" s="107">
        <f t="shared" si="6"/>
        <v>0</v>
      </c>
      <c r="F46" s="107">
        <f t="shared" si="7"/>
        <v>0</v>
      </c>
      <c r="G46" s="107">
        <f t="shared" si="8"/>
        <v>0</v>
      </c>
      <c r="H46" s="107">
        <f t="shared" si="9"/>
        <v>0</v>
      </c>
      <c r="I46" s="107">
        <f t="shared" si="10"/>
        <v>0</v>
      </c>
      <c r="J46" s="107">
        <f t="shared" si="11"/>
        <v>0</v>
      </c>
      <c r="K46" s="107">
        <f t="shared" si="12"/>
        <v>0</v>
      </c>
      <c r="L46" s="108">
        <f>SUM(D46:K46)</f>
        <v>0</v>
      </c>
    </row>
    <row r="47" spans="2:12" ht="14.25">
      <c r="B47" s="80" t="str">
        <f t="shared" si="4"/>
        <v> 1.4</v>
      </c>
      <c r="C47" s="105">
        <f t="shared" si="4"/>
        <v>0</v>
      </c>
      <c r="D47" s="106">
        <f t="shared" si="5"/>
        <v>0</v>
      </c>
      <c r="E47" s="107">
        <f t="shared" si="6"/>
        <v>0</v>
      </c>
      <c r="F47" s="107">
        <f t="shared" si="7"/>
        <v>0</v>
      </c>
      <c r="G47" s="107">
        <f t="shared" si="8"/>
        <v>0</v>
      </c>
      <c r="H47" s="107">
        <f t="shared" si="9"/>
        <v>0</v>
      </c>
      <c r="I47" s="107">
        <f t="shared" si="10"/>
        <v>0</v>
      </c>
      <c r="J47" s="107">
        <f t="shared" si="11"/>
        <v>0</v>
      </c>
      <c r="K47" s="107">
        <f t="shared" si="12"/>
        <v>0</v>
      </c>
      <c r="L47" s="108">
        <f>SUM(D47:K47)</f>
        <v>0</v>
      </c>
    </row>
    <row r="48" spans="2:12" ht="14.25">
      <c r="B48" s="80" t="str">
        <f t="shared" si="4"/>
        <v> 1.5</v>
      </c>
      <c r="C48" s="109">
        <f t="shared" si="4"/>
        <v>0</v>
      </c>
      <c r="D48" s="106">
        <f t="shared" si="5"/>
        <v>0</v>
      </c>
      <c r="E48" s="107">
        <f t="shared" si="6"/>
        <v>0</v>
      </c>
      <c r="F48" s="107">
        <f t="shared" si="7"/>
        <v>0</v>
      </c>
      <c r="G48" s="107">
        <f t="shared" si="8"/>
        <v>0</v>
      </c>
      <c r="H48" s="107">
        <f t="shared" si="9"/>
        <v>0</v>
      </c>
      <c r="I48" s="107">
        <f t="shared" si="10"/>
        <v>0</v>
      </c>
      <c r="J48" s="107">
        <f t="shared" si="11"/>
        <v>0</v>
      </c>
      <c r="K48" s="107">
        <f t="shared" si="12"/>
        <v>0</v>
      </c>
      <c r="L48" s="108">
        <f>SUM(D48:K48)</f>
        <v>0</v>
      </c>
    </row>
    <row r="49" spans="2:12" ht="14.25">
      <c r="B49" s="80" t="str">
        <f t="shared" si="4"/>
        <v> 1.6</v>
      </c>
      <c r="C49" s="109">
        <f t="shared" si="4"/>
        <v>0</v>
      </c>
      <c r="D49" s="106">
        <f t="shared" si="5"/>
        <v>0</v>
      </c>
      <c r="E49" s="107">
        <f t="shared" si="6"/>
        <v>0</v>
      </c>
      <c r="F49" s="107">
        <f t="shared" si="7"/>
        <v>0</v>
      </c>
      <c r="G49" s="107">
        <f t="shared" si="8"/>
        <v>0</v>
      </c>
      <c r="H49" s="107">
        <f t="shared" si="9"/>
        <v>0</v>
      </c>
      <c r="I49" s="107">
        <f t="shared" si="10"/>
        <v>0</v>
      </c>
      <c r="J49" s="107">
        <f t="shared" si="11"/>
        <v>0</v>
      </c>
      <c r="K49" s="107">
        <f t="shared" si="12"/>
        <v>0</v>
      </c>
      <c r="L49" s="108">
        <f>SUM(D49:K49)</f>
        <v>0</v>
      </c>
    </row>
    <row r="50" spans="2:12" ht="14.25">
      <c r="B50" s="80" t="str">
        <f t="shared" si="4"/>
        <v> 1.7</v>
      </c>
      <c r="C50" s="109">
        <f t="shared" si="4"/>
        <v>0</v>
      </c>
      <c r="D50" s="106">
        <f t="shared" si="5"/>
        <v>0</v>
      </c>
      <c r="E50" s="107">
        <f t="shared" si="6"/>
        <v>0</v>
      </c>
      <c r="F50" s="107">
        <f t="shared" si="7"/>
        <v>0</v>
      </c>
      <c r="G50" s="107">
        <f t="shared" si="8"/>
        <v>0</v>
      </c>
      <c r="H50" s="107">
        <f t="shared" si="9"/>
        <v>0</v>
      </c>
      <c r="I50" s="107">
        <f t="shared" si="10"/>
        <v>0</v>
      </c>
      <c r="J50" s="107">
        <f t="shared" si="11"/>
        <v>0</v>
      </c>
      <c r="K50" s="107">
        <f t="shared" si="12"/>
        <v>0</v>
      </c>
      <c r="L50" s="108">
        <f t="shared" si="13"/>
        <v>0</v>
      </c>
    </row>
    <row r="51" spans="2:12" ht="14.25">
      <c r="B51" s="80" t="str">
        <f t="shared" si="4"/>
        <v> 1.8</v>
      </c>
      <c r="C51" s="109">
        <f t="shared" si="4"/>
        <v>0</v>
      </c>
      <c r="D51" s="106">
        <f t="shared" si="5"/>
        <v>0</v>
      </c>
      <c r="E51" s="107">
        <f t="shared" si="6"/>
        <v>0</v>
      </c>
      <c r="F51" s="107">
        <f t="shared" si="7"/>
        <v>0</v>
      </c>
      <c r="G51" s="107">
        <f t="shared" si="8"/>
        <v>0</v>
      </c>
      <c r="H51" s="107">
        <f t="shared" si="9"/>
        <v>0</v>
      </c>
      <c r="I51" s="107">
        <f t="shared" si="10"/>
        <v>0</v>
      </c>
      <c r="J51" s="107">
        <f t="shared" si="11"/>
        <v>0</v>
      </c>
      <c r="K51" s="107">
        <f t="shared" si="12"/>
        <v>0</v>
      </c>
      <c r="L51" s="108">
        <f t="shared" si="13"/>
        <v>0</v>
      </c>
    </row>
    <row r="52" spans="2:14" ht="14.25">
      <c r="B52" s="80" t="str">
        <f t="shared" si="4"/>
        <v> 1.9</v>
      </c>
      <c r="C52" s="105" t="str">
        <f t="shared" si="4"/>
        <v>Prosjektledelse og rapportering</v>
      </c>
      <c r="D52" s="106">
        <f t="shared" si="5"/>
        <v>0</v>
      </c>
      <c r="E52" s="107">
        <f t="shared" si="6"/>
        <v>0</v>
      </c>
      <c r="F52" s="107">
        <f t="shared" si="7"/>
        <v>0</v>
      </c>
      <c r="G52" s="107">
        <f t="shared" si="8"/>
        <v>0</v>
      </c>
      <c r="H52" s="107">
        <f t="shared" si="9"/>
        <v>0</v>
      </c>
      <c r="I52" s="107">
        <f t="shared" si="10"/>
        <v>0</v>
      </c>
      <c r="J52" s="107">
        <f t="shared" si="11"/>
        <v>0</v>
      </c>
      <c r="K52" s="107">
        <f t="shared" si="12"/>
        <v>0</v>
      </c>
      <c r="L52" s="108">
        <f t="shared" si="13"/>
        <v>0</v>
      </c>
      <c r="N52" s="81"/>
    </row>
    <row r="53" spans="2:12" ht="14.25">
      <c r="B53" s="80"/>
      <c r="C53" s="42" t="s">
        <v>10</v>
      </c>
      <c r="D53" s="13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08">
        <f t="shared" si="13"/>
        <v>0</v>
      </c>
    </row>
    <row r="54" spans="2:12" ht="14.25">
      <c r="B54" s="80"/>
      <c r="C54" s="42" t="s">
        <v>58</v>
      </c>
      <c r="D54" s="13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08">
        <f t="shared" si="13"/>
        <v>0</v>
      </c>
    </row>
    <row r="55" spans="2:12" ht="14.25">
      <c r="B55" s="80"/>
      <c r="C55" s="42" t="s">
        <v>68</v>
      </c>
      <c r="D55" s="13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08">
        <f t="shared" si="13"/>
        <v>0</v>
      </c>
    </row>
    <row r="56" spans="2:12" ht="14.25">
      <c r="B56" s="80"/>
      <c r="C56" s="42" t="s">
        <v>66</v>
      </c>
      <c r="D56" s="13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08">
        <f t="shared" si="13"/>
        <v>0</v>
      </c>
    </row>
    <row r="57" spans="2:12" ht="14.25">
      <c r="B57" s="86"/>
      <c r="C57" s="64" t="s">
        <v>59</v>
      </c>
      <c r="D57" s="15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10">
        <f t="shared" si="13"/>
        <v>0</v>
      </c>
    </row>
    <row r="58" spans="2:14" ht="14.25">
      <c r="B58" s="111"/>
      <c r="C58" s="112" t="s">
        <v>11</v>
      </c>
      <c r="D58" s="113">
        <f aca="true" t="shared" si="14" ref="D58:L58">SUM(D44:D57)</f>
        <v>0</v>
      </c>
      <c r="E58" s="114">
        <f t="shared" si="14"/>
        <v>0</v>
      </c>
      <c r="F58" s="114">
        <f t="shared" si="14"/>
        <v>0</v>
      </c>
      <c r="G58" s="114">
        <f t="shared" si="14"/>
        <v>0</v>
      </c>
      <c r="H58" s="114">
        <f t="shared" si="14"/>
        <v>0</v>
      </c>
      <c r="I58" s="114">
        <f t="shared" si="14"/>
        <v>0</v>
      </c>
      <c r="J58" s="114">
        <f t="shared" si="14"/>
        <v>0</v>
      </c>
      <c r="K58" s="114">
        <f t="shared" si="14"/>
        <v>0</v>
      </c>
      <c r="L58" s="115">
        <f t="shared" si="14"/>
        <v>0</v>
      </c>
      <c r="N58" s="81"/>
    </row>
    <row r="59" spans="2:14" ht="15" thickBot="1">
      <c r="B59" s="116"/>
      <c r="C59" s="117" t="s">
        <v>65</v>
      </c>
      <c r="D59" s="118" t="e">
        <f>D58/L58</f>
        <v>#DIV/0!</v>
      </c>
      <c r="E59" s="119" t="e">
        <f>E58/L58</f>
        <v>#DIV/0!</v>
      </c>
      <c r="F59" s="119" t="e">
        <f>F58/L58</f>
        <v>#DIV/0!</v>
      </c>
      <c r="G59" s="119" t="e">
        <f>G58/L58</f>
        <v>#DIV/0!</v>
      </c>
      <c r="H59" s="119" t="e">
        <f>H58/L58</f>
        <v>#DIV/0!</v>
      </c>
      <c r="I59" s="119" t="e">
        <f>I58/L58</f>
        <v>#DIV/0!</v>
      </c>
      <c r="J59" s="119" t="e">
        <f>J58/L58</f>
        <v>#DIV/0!</v>
      </c>
      <c r="K59" s="119" t="e">
        <f>K58/L58</f>
        <v>#DIV/0!</v>
      </c>
      <c r="L59" s="120" t="e">
        <f>SUM(D59:K59)</f>
        <v>#DIV/0!</v>
      </c>
      <c r="N59" s="81"/>
    </row>
    <row r="60" ht="15" thickBot="1"/>
    <row r="61" spans="4:15" ht="15" thickBot="1">
      <c r="D61" s="121" t="s">
        <v>46</v>
      </c>
      <c r="E61" s="122"/>
      <c r="F61" s="122"/>
      <c r="G61" s="122"/>
      <c r="H61" s="123" t="s">
        <v>12</v>
      </c>
      <c r="I61" s="124"/>
      <c r="J61" s="122" t="s">
        <v>13</v>
      </c>
      <c r="K61" s="122"/>
      <c r="L61" s="124"/>
      <c r="N61" s="125"/>
      <c r="O61" s="126"/>
    </row>
    <row r="62" spans="4:15" ht="14.25">
      <c r="D62" s="69"/>
      <c r="G62" s="127"/>
      <c r="H62" s="69" t="s">
        <v>14</v>
      </c>
      <c r="I62" s="128" t="s">
        <v>15</v>
      </c>
      <c r="J62" s="42" t="s">
        <v>16</v>
      </c>
      <c r="K62" s="129" t="s">
        <v>17</v>
      </c>
      <c r="L62" s="128" t="s">
        <v>18</v>
      </c>
      <c r="N62" s="130" t="s">
        <v>19</v>
      </c>
      <c r="O62" s="130" t="s">
        <v>19</v>
      </c>
    </row>
    <row r="63" spans="4:15" ht="14.25">
      <c r="D63" s="69"/>
      <c r="E63" s="42" t="s">
        <v>1</v>
      </c>
      <c r="F63" s="42" t="s">
        <v>19</v>
      </c>
      <c r="G63" s="127" t="s">
        <v>20</v>
      </c>
      <c r="H63" s="69" t="s">
        <v>21</v>
      </c>
      <c r="I63" s="131" t="s">
        <v>20</v>
      </c>
      <c r="J63" s="42" t="s">
        <v>22</v>
      </c>
      <c r="K63" s="132" t="s">
        <v>23</v>
      </c>
      <c r="L63" s="131" t="s">
        <v>24</v>
      </c>
      <c r="N63" s="133" t="s">
        <v>61</v>
      </c>
      <c r="O63" s="133" t="s">
        <v>61</v>
      </c>
    </row>
    <row r="64" spans="4:15" ht="15" thickBot="1">
      <c r="D64" s="134"/>
      <c r="E64" s="135"/>
      <c r="F64" s="135" t="s">
        <v>25</v>
      </c>
      <c r="G64" s="136" t="s">
        <v>26</v>
      </c>
      <c r="H64" s="134"/>
      <c r="I64" s="137"/>
      <c r="J64" s="135"/>
      <c r="K64" s="138"/>
      <c r="L64" s="137"/>
      <c r="N64" s="139" t="s">
        <v>62</v>
      </c>
      <c r="O64" s="139" t="s">
        <v>26</v>
      </c>
    </row>
    <row r="65" spans="4:15" ht="14.25">
      <c r="D65" s="140">
        <f>J13</f>
        <v>2021</v>
      </c>
      <c r="E65" s="10" t="s">
        <v>27</v>
      </c>
      <c r="F65" s="10">
        <v>100</v>
      </c>
      <c r="G65" s="127"/>
      <c r="H65" s="141">
        <f>(SUM(J69:J76)+SUM(K69:K76)+SUM(L69:L76)-SUM(I69:I76))*F65/100</f>
        <v>0</v>
      </c>
      <c r="I65" s="142"/>
      <c r="J65" s="143"/>
      <c r="K65" s="144"/>
      <c r="L65" s="142"/>
      <c r="N65" s="133"/>
      <c r="O65" s="133"/>
    </row>
    <row r="66" spans="4:15" ht="14.25">
      <c r="D66" s="69"/>
      <c r="E66" s="10" t="s">
        <v>28</v>
      </c>
      <c r="F66" s="10">
        <v>0</v>
      </c>
      <c r="G66" s="127"/>
      <c r="H66" s="141">
        <f>(SUM(J69:J76)+SUM(K69:K76)+SUM(L69:L76)-SUM(I69:I76))*F66/100</f>
        <v>0</v>
      </c>
      <c r="I66" s="142"/>
      <c r="J66" s="143"/>
      <c r="K66" s="144"/>
      <c r="L66" s="142"/>
      <c r="N66" s="133"/>
      <c r="O66" s="133"/>
    </row>
    <row r="67" spans="4:15" ht="14.25">
      <c r="D67" s="69"/>
      <c r="E67" s="10" t="s">
        <v>29</v>
      </c>
      <c r="F67" s="10">
        <v>0</v>
      </c>
      <c r="G67" s="127"/>
      <c r="H67" s="141">
        <f>(SUM(J69:J76)+SUM(K69:K76)+SUM(L69:L76)-SUM(I69:I76))*F67/100</f>
        <v>0</v>
      </c>
      <c r="I67" s="142"/>
      <c r="J67" s="143"/>
      <c r="K67" s="144"/>
      <c r="L67" s="142"/>
      <c r="N67" s="133"/>
      <c r="O67" s="133"/>
    </row>
    <row r="68" spans="3:15" ht="14.25">
      <c r="C68" s="42" t="s">
        <v>72</v>
      </c>
      <c r="D68" s="69"/>
      <c r="E68" s="41" t="s">
        <v>71</v>
      </c>
      <c r="F68" s="41">
        <f>SUM(F65:F67)</f>
        <v>100</v>
      </c>
      <c r="G68" s="127"/>
      <c r="H68" s="141"/>
      <c r="I68" s="142"/>
      <c r="J68" s="143"/>
      <c r="K68" s="144"/>
      <c r="L68" s="142"/>
      <c r="N68" s="133"/>
      <c r="O68" s="133"/>
    </row>
    <row r="69" spans="4:15" ht="14.25">
      <c r="D69" s="69"/>
      <c r="E69" s="42" t="str">
        <f>D18</f>
        <v>a</v>
      </c>
      <c r="G69" s="17">
        <v>50</v>
      </c>
      <c r="H69" s="141"/>
      <c r="I69" s="142">
        <f aca="true" t="shared" si="15" ref="I69:I76">(J69+K69+L69)*G69/100</f>
        <v>0</v>
      </c>
      <c r="J69" s="143">
        <f>SUM(D44:D52)*K13/100</f>
        <v>0</v>
      </c>
      <c r="K69" s="144">
        <f>D53*K13/100</f>
        <v>0</v>
      </c>
      <c r="L69" s="142">
        <f>(D54+D55+D56+D57)*K13/100</f>
        <v>0</v>
      </c>
      <c r="N69" s="145">
        <f>(J69+K69+L69)-I69</f>
        <v>0</v>
      </c>
      <c r="O69" s="146" t="e">
        <f>(N69/($H$65+$H$66+$H$67))*100</f>
        <v>#DIV/0!</v>
      </c>
    </row>
    <row r="70" spans="4:15" ht="14.25">
      <c r="D70" s="69"/>
      <c r="E70" s="42" t="str">
        <f>E18</f>
        <v>b</v>
      </c>
      <c r="G70" s="17">
        <v>50</v>
      </c>
      <c r="H70" s="141"/>
      <c r="I70" s="142">
        <f t="shared" si="15"/>
        <v>0</v>
      </c>
      <c r="J70" s="143">
        <f>SUM(E44:E52)*K13/100</f>
        <v>0</v>
      </c>
      <c r="K70" s="144">
        <f>E53*K13/100</f>
        <v>0</v>
      </c>
      <c r="L70" s="142">
        <f>(E54+E55+E56+E57)*K13/100</f>
        <v>0</v>
      </c>
      <c r="N70" s="145">
        <f aca="true" t="shared" si="16" ref="N70:N76">(J70+K70+L70)-I70</f>
        <v>0</v>
      </c>
      <c r="O70" s="146" t="e">
        <f>(N70/($H$65+$H$66+$H$67))*100</f>
        <v>#DIV/0!</v>
      </c>
    </row>
    <row r="71" spans="4:15" ht="14.25">
      <c r="D71" s="69"/>
      <c r="E71" s="42" t="str">
        <f>F18</f>
        <v>c</v>
      </c>
      <c r="G71" s="17">
        <v>50</v>
      </c>
      <c r="H71" s="141"/>
      <c r="I71" s="142">
        <f t="shared" si="15"/>
        <v>0</v>
      </c>
      <c r="J71" s="143">
        <f>SUM(F44:F52)*K13/100</f>
        <v>0</v>
      </c>
      <c r="K71" s="144">
        <f>F53*K13/100</f>
        <v>0</v>
      </c>
      <c r="L71" s="142">
        <f>(F54+F55+F56+F57)*K13/100</f>
        <v>0</v>
      </c>
      <c r="N71" s="145">
        <f t="shared" si="16"/>
        <v>0</v>
      </c>
      <c r="O71" s="146" t="e">
        <f aca="true" t="shared" si="17" ref="O71:O76">(N71/($H$65+$H$66+$H$67))*100</f>
        <v>#DIV/0!</v>
      </c>
    </row>
    <row r="72" spans="4:15" ht="14.25">
      <c r="D72" s="69"/>
      <c r="E72" s="42" t="str">
        <f>G18</f>
        <v>d</v>
      </c>
      <c r="G72" s="17">
        <v>50</v>
      </c>
      <c r="H72" s="141"/>
      <c r="I72" s="142">
        <f t="shared" si="15"/>
        <v>0</v>
      </c>
      <c r="J72" s="143">
        <f>SUM(G44:G52)*K13/100</f>
        <v>0</v>
      </c>
      <c r="K72" s="144">
        <f>G53*K13/100</f>
        <v>0</v>
      </c>
      <c r="L72" s="142">
        <f>(G54+G55+G56+G57)*K13/100</f>
        <v>0</v>
      </c>
      <c r="N72" s="145">
        <f t="shared" si="16"/>
        <v>0</v>
      </c>
      <c r="O72" s="146" t="e">
        <f t="shared" si="17"/>
        <v>#DIV/0!</v>
      </c>
    </row>
    <row r="73" spans="4:15" ht="14.25">
      <c r="D73" s="69"/>
      <c r="E73" s="42" t="str">
        <f>H18</f>
        <v>e</v>
      </c>
      <c r="G73" s="17">
        <v>50</v>
      </c>
      <c r="H73" s="141"/>
      <c r="I73" s="142">
        <f t="shared" si="15"/>
        <v>0</v>
      </c>
      <c r="J73" s="143">
        <f>SUM(H44:H52)*K13/100</f>
        <v>0</v>
      </c>
      <c r="K73" s="144">
        <f>H53*K13/100</f>
        <v>0</v>
      </c>
      <c r="L73" s="142">
        <f>(H54+H55+H56+H57)*K13/100</f>
        <v>0</v>
      </c>
      <c r="N73" s="145">
        <f t="shared" si="16"/>
        <v>0</v>
      </c>
      <c r="O73" s="146" t="e">
        <f t="shared" si="17"/>
        <v>#DIV/0!</v>
      </c>
    </row>
    <row r="74" spans="4:15" ht="14.25">
      <c r="D74" s="69"/>
      <c r="E74" s="42" t="str">
        <f>I18</f>
        <v>f</v>
      </c>
      <c r="G74" s="17">
        <v>50</v>
      </c>
      <c r="H74" s="141"/>
      <c r="I74" s="142">
        <f t="shared" si="15"/>
        <v>0</v>
      </c>
      <c r="J74" s="143">
        <f>SUM(I44:I52)*K13/100</f>
        <v>0</v>
      </c>
      <c r="K74" s="144">
        <f>I53*K13/100</f>
        <v>0</v>
      </c>
      <c r="L74" s="142">
        <f>(I54+I55+I56+I57)*K13/100</f>
        <v>0</v>
      </c>
      <c r="N74" s="145">
        <f t="shared" si="16"/>
        <v>0</v>
      </c>
      <c r="O74" s="146" t="e">
        <f t="shared" si="17"/>
        <v>#DIV/0!</v>
      </c>
    </row>
    <row r="75" spans="4:15" ht="14.25">
      <c r="D75" s="69"/>
      <c r="E75" s="42" t="str">
        <f>J18</f>
        <v>g</v>
      </c>
      <c r="G75" s="17">
        <v>50</v>
      </c>
      <c r="H75" s="141"/>
      <c r="I75" s="142">
        <f t="shared" si="15"/>
        <v>0</v>
      </c>
      <c r="J75" s="143">
        <f>SUM(J44:J52)*K13/100</f>
        <v>0</v>
      </c>
      <c r="K75" s="144">
        <f>J53*K13/100</f>
        <v>0</v>
      </c>
      <c r="L75" s="142">
        <f>(J54+J55+J56+J57)*K13/100</f>
        <v>0</v>
      </c>
      <c r="N75" s="145">
        <f t="shared" si="16"/>
        <v>0</v>
      </c>
      <c r="O75" s="146" t="e">
        <f t="shared" si="17"/>
        <v>#DIV/0!</v>
      </c>
    </row>
    <row r="76" spans="4:16" ht="15" thickBot="1">
      <c r="D76" s="134"/>
      <c r="E76" s="135" t="str">
        <f>K18</f>
        <v>h</v>
      </c>
      <c r="F76" s="135"/>
      <c r="G76" s="18">
        <v>50</v>
      </c>
      <c r="H76" s="147"/>
      <c r="I76" s="148">
        <f t="shared" si="15"/>
        <v>0</v>
      </c>
      <c r="J76" s="149">
        <f>SUM(K44:K52)*K13/100</f>
        <v>0</v>
      </c>
      <c r="K76" s="150">
        <f>K53*K13/100</f>
        <v>0</v>
      </c>
      <c r="L76" s="148">
        <f>(K54+K55+K56+K57)*K13/100</f>
        <v>0</v>
      </c>
      <c r="N76" s="151">
        <f t="shared" si="16"/>
        <v>0</v>
      </c>
      <c r="O76" s="152" t="e">
        <f t="shared" si="17"/>
        <v>#DIV/0!</v>
      </c>
      <c r="P76" s="153" t="e">
        <f>SUM(O69:O76)</f>
        <v>#DIV/0!</v>
      </c>
    </row>
    <row r="77" spans="4:15" ht="14.25">
      <c r="D77" s="140">
        <f>J14</f>
        <v>2022</v>
      </c>
      <c r="E77" s="42" t="str">
        <f>E65</f>
        <v>FHF</v>
      </c>
      <c r="F77" s="10">
        <v>100</v>
      </c>
      <c r="G77" s="127"/>
      <c r="H77" s="141">
        <f>(SUM(J81:J88)+SUM(K81:K88)+SUM(L81:L88)-SUM(I81:I88))*F77/100</f>
        <v>0</v>
      </c>
      <c r="I77" s="142"/>
      <c r="J77" s="143"/>
      <c r="K77" s="144"/>
      <c r="L77" s="142"/>
      <c r="N77" s="133"/>
      <c r="O77" s="146"/>
    </row>
    <row r="78" spans="4:15" ht="14.25">
      <c r="D78" s="69"/>
      <c r="E78" s="42" t="str">
        <f>E66</f>
        <v>IN</v>
      </c>
      <c r="F78" s="10">
        <v>0</v>
      </c>
      <c r="G78" s="127"/>
      <c r="H78" s="141">
        <f>(SUM(J81:J88)+SUM(K81:K88)+SUM(L81:L88)-SUM(I81:I88))*F78/100</f>
        <v>0</v>
      </c>
      <c r="I78" s="142"/>
      <c r="J78" s="143"/>
      <c r="K78" s="144"/>
      <c r="L78" s="142"/>
      <c r="N78" s="133"/>
      <c r="O78" s="146"/>
    </row>
    <row r="79" spans="4:15" ht="14.25">
      <c r="D79" s="69"/>
      <c r="E79" s="42" t="str">
        <f>E67</f>
        <v>NFR</v>
      </c>
      <c r="F79" s="10">
        <v>0</v>
      </c>
      <c r="G79" s="127"/>
      <c r="H79" s="141">
        <f>(SUM(J81:J88)+SUM(K81:K88)+SUM(L81:L88)-SUM(I81:I88))*F79/100</f>
        <v>0</v>
      </c>
      <c r="I79" s="142"/>
      <c r="J79" s="143"/>
      <c r="K79" s="144"/>
      <c r="L79" s="142"/>
      <c r="N79" s="133"/>
      <c r="O79" s="146"/>
    </row>
    <row r="80" spans="4:15" ht="14.25">
      <c r="D80" s="69"/>
      <c r="E80" s="41" t="s">
        <v>71</v>
      </c>
      <c r="F80" s="41">
        <f>SUM(F77:F79)</f>
        <v>100</v>
      </c>
      <c r="G80" s="127"/>
      <c r="H80" s="141"/>
      <c r="I80" s="142"/>
      <c r="J80" s="143"/>
      <c r="K80" s="144"/>
      <c r="L80" s="142"/>
      <c r="N80" s="133"/>
      <c r="O80" s="146"/>
    </row>
    <row r="81" spans="4:15" ht="14.25">
      <c r="D81" s="69"/>
      <c r="E81" s="42" t="str">
        <f aca="true" t="shared" si="18" ref="E81:E91">E69</f>
        <v>a</v>
      </c>
      <c r="G81" s="17">
        <v>50</v>
      </c>
      <c r="H81" s="141"/>
      <c r="I81" s="142">
        <f aca="true" t="shared" si="19" ref="I81:I88">(J81+K81+L81)*G81/100</f>
        <v>0</v>
      </c>
      <c r="J81" s="143">
        <f>SUM(D44:D52)*K14/100</f>
        <v>0</v>
      </c>
      <c r="K81" s="144">
        <f>D53*K14/100</f>
        <v>0</v>
      </c>
      <c r="L81" s="142">
        <f>(D54+D55+D56+D57)*K14/100</f>
        <v>0</v>
      </c>
      <c r="N81" s="145">
        <f aca="true" t="shared" si="20" ref="N81:N88">(J81+K81+L81)-I81</f>
        <v>0</v>
      </c>
      <c r="O81" s="146" t="e">
        <f>(N81/($H$77+$H$78+$H$79))*100</f>
        <v>#DIV/0!</v>
      </c>
    </row>
    <row r="82" spans="4:15" ht="14.25">
      <c r="D82" s="69"/>
      <c r="E82" s="42" t="str">
        <f t="shared" si="18"/>
        <v>b</v>
      </c>
      <c r="G82" s="17">
        <v>50</v>
      </c>
      <c r="H82" s="141"/>
      <c r="I82" s="142">
        <f t="shared" si="19"/>
        <v>0</v>
      </c>
      <c r="J82" s="143">
        <f>SUM(E44:E52)*K14/100</f>
        <v>0</v>
      </c>
      <c r="K82" s="144">
        <f>E53*K14/100</f>
        <v>0</v>
      </c>
      <c r="L82" s="142">
        <f>(E54+E55+E56+E57)*K14/100</f>
        <v>0</v>
      </c>
      <c r="N82" s="145">
        <f t="shared" si="20"/>
        <v>0</v>
      </c>
      <c r="O82" s="146" t="e">
        <f aca="true" t="shared" si="21" ref="O82:O88">(N82/($H$77+$H$78+$H$79))*100</f>
        <v>#DIV/0!</v>
      </c>
    </row>
    <row r="83" spans="4:15" ht="14.25">
      <c r="D83" s="69"/>
      <c r="E83" s="42" t="str">
        <f t="shared" si="18"/>
        <v>c</v>
      </c>
      <c r="G83" s="17">
        <v>50</v>
      </c>
      <c r="H83" s="141"/>
      <c r="I83" s="142">
        <f t="shared" si="19"/>
        <v>0</v>
      </c>
      <c r="J83" s="143">
        <f>SUM(F44:F52)*K14/100</f>
        <v>0</v>
      </c>
      <c r="K83" s="144">
        <f>F53*K14/100</f>
        <v>0</v>
      </c>
      <c r="L83" s="142">
        <f>(F54+F55+F56+F57)*K14/100</f>
        <v>0</v>
      </c>
      <c r="N83" s="145">
        <f t="shared" si="20"/>
        <v>0</v>
      </c>
      <c r="O83" s="146" t="e">
        <f t="shared" si="21"/>
        <v>#DIV/0!</v>
      </c>
    </row>
    <row r="84" spans="4:15" ht="14.25">
      <c r="D84" s="69"/>
      <c r="E84" s="42" t="str">
        <f t="shared" si="18"/>
        <v>d</v>
      </c>
      <c r="G84" s="17">
        <v>50</v>
      </c>
      <c r="H84" s="141"/>
      <c r="I84" s="142">
        <f t="shared" si="19"/>
        <v>0</v>
      </c>
      <c r="J84" s="143">
        <f>SUM(G44:G52)*K14/100</f>
        <v>0</v>
      </c>
      <c r="K84" s="144">
        <f>G53*K14/100</f>
        <v>0</v>
      </c>
      <c r="L84" s="142">
        <f>(G54+G55+G56+G57)*K14/100</f>
        <v>0</v>
      </c>
      <c r="N84" s="145">
        <f t="shared" si="20"/>
        <v>0</v>
      </c>
      <c r="O84" s="146" t="e">
        <f t="shared" si="21"/>
        <v>#DIV/0!</v>
      </c>
    </row>
    <row r="85" spans="4:15" ht="14.25">
      <c r="D85" s="69"/>
      <c r="E85" s="42" t="str">
        <f t="shared" si="18"/>
        <v>e</v>
      </c>
      <c r="G85" s="17">
        <v>50</v>
      </c>
      <c r="H85" s="141"/>
      <c r="I85" s="142">
        <f t="shared" si="19"/>
        <v>0</v>
      </c>
      <c r="J85" s="143">
        <f>SUM(H44:H52)*K14/100</f>
        <v>0</v>
      </c>
      <c r="K85" s="144">
        <f>H53*K14/100</f>
        <v>0</v>
      </c>
      <c r="L85" s="142">
        <f>(H54+H55+H56+H57)*K14/100</f>
        <v>0</v>
      </c>
      <c r="N85" s="145">
        <f t="shared" si="20"/>
        <v>0</v>
      </c>
      <c r="O85" s="146" t="e">
        <f t="shared" si="21"/>
        <v>#DIV/0!</v>
      </c>
    </row>
    <row r="86" spans="4:15" ht="14.25">
      <c r="D86" s="69"/>
      <c r="E86" s="42" t="str">
        <f t="shared" si="18"/>
        <v>f</v>
      </c>
      <c r="G86" s="17">
        <v>50</v>
      </c>
      <c r="H86" s="141"/>
      <c r="I86" s="142">
        <f t="shared" si="19"/>
        <v>0</v>
      </c>
      <c r="J86" s="143">
        <f>SUM(I44:I52)*K14/100</f>
        <v>0</v>
      </c>
      <c r="K86" s="144">
        <f>I53*K14/100</f>
        <v>0</v>
      </c>
      <c r="L86" s="142">
        <f>(I54+I55+I56+I57)*K14/100</f>
        <v>0</v>
      </c>
      <c r="N86" s="145">
        <f t="shared" si="20"/>
        <v>0</v>
      </c>
      <c r="O86" s="146" t="e">
        <f t="shared" si="21"/>
        <v>#DIV/0!</v>
      </c>
    </row>
    <row r="87" spans="4:15" ht="14.25">
      <c r="D87" s="69"/>
      <c r="E87" s="42" t="str">
        <f t="shared" si="18"/>
        <v>g</v>
      </c>
      <c r="G87" s="17">
        <v>50</v>
      </c>
      <c r="H87" s="141"/>
      <c r="I87" s="142">
        <f t="shared" si="19"/>
        <v>0</v>
      </c>
      <c r="J87" s="143">
        <f>SUM(J44:J52)*K14/100</f>
        <v>0</v>
      </c>
      <c r="K87" s="144">
        <f>J53*K14/100</f>
        <v>0</v>
      </c>
      <c r="L87" s="142">
        <f>(J54+J55+J56+J57)*K14/100</f>
        <v>0</v>
      </c>
      <c r="N87" s="145">
        <f t="shared" si="20"/>
        <v>0</v>
      </c>
      <c r="O87" s="146" t="e">
        <f t="shared" si="21"/>
        <v>#DIV/0!</v>
      </c>
    </row>
    <row r="88" spans="4:16" ht="15" thickBot="1">
      <c r="D88" s="134"/>
      <c r="E88" s="135" t="str">
        <f t="shared" si="18"/>
        <v>h</v>
      </c>
      <c r="F88" s="135"/>
      <c r="G88" s="18">
        <v>50</v>
      </c>
      <c r="H88" s="147"/>
      <c r="I88" s="148">
        <f t="shared" si="19"/>
        <v>0</v>
      </c>
      <c r="J88" s="149">
        <f>SUM(K44:K52)*K14/100</f>
        <v>0</v>
      </c>
      <c r="K88" s="150">
        <f>K53*K14/100</f>
        <v>0</v>
      </c>
      <c r="L88" s="148">
        <f>(K54+K55+K56+K57)*K14/100</f>
        <v>0</v>
      </c>
      <c r="N88" s="151">
        <f t="shared" si="20"/>
        <v>0</v>
      </c>
      <c r="O88" s="152" t="e">
        <f t="shared" si="21"/>
        <v>#DIV/0!</v>
      </c>
      <c r="P88" s="153" t="e">
        <f>SUM(O81:O88)</f>
        <v>#DIV/0!</v>
      </c>
    </row>
    <row r="89" spans="4:15" ht="14.25">
      <c r="D89" s="140">
        <f>J15</f>
        <v>2023</v>
      </c>
      <c r="E89" s="42" t="str">
        <f t="shared" si="18"/>
        <v>FHF</v>
      </c>
      <c r="F89" s="10">
        <v>100</v>
      </c>
      <c r="G89" s="127"/>
      <c r="H89" s="141">
        <f>(SUM(J93:J100)+SUM(K93:K100)+SUM(L93:L100)-SUM(I93:I100))*F89/100</f>
        <v>0</v>
      </c>
      <c r="I89" s="142"/>
      <c r="J89" s="143"/>
      <c r="K89" s="144"/>
      <c r="L89" s="142"/>
      <c r="N89" s="133"/>
      <c r="O89" s="146"/>
    </row>
    <row r="90" spans="4:15" ht="14.25">
      <c r="D90" s="69"/>
      <c r="E90" s="42" t="str">
        <f t="shared" si="18"/>
        <v>IN</v>
      </c>
      <c r="F90" s="10">
        <v>0</v>
      </c>
      <c r="G90" s="127"/>
      <c r="H90" s="141">
        <f>(SUM(J93:J100)+SUM(K93:K100)+SUM(L93:L100)-SUM(I93:I100))*F90/100</f>
        <v>0</v>
      </c>
      <c r="I90" s="142"/>
      <c r="J90" s="143"/>
      <c r="K90" s="144"/>
      <c r="L90" s="142"/>
      <c r="N90" s="133"/>
      <c r="O90" s="146"/>
    </row>
    <row r="91" spans="4:15" ht="14.25">
      <c r="D91" s="69"/>
      <c r="E91" s="42" t="str">
        <f t="shared" si="18"/>
        <v>NFR</v>
      </c>
      <c r="F91" s="10">
        <v>0</v>
      </c>
      <c r="G91" s="127"/>
      <c r="H91" s="141">
        <f>(SUM(J93:J100)+SUM(K93:K100)+SUM(L93:L100)-SUM(I93:I100))*F91/100</f>
        <v>0</v>
      </c>
      <c r="I91" s="142"/>
      <c r="J91" s="143"/>
      <c r="K91" s="144"/>
      <c r="L91" s="142"/>
      <c r="N91" s="133"/>
      <c r="O91" s="146"/>
    </row>
    <row r="92" spans="4:15" ht="14.25">
      <c r="D92" s="69"/>
      <c r="E92" s="41" t="s">
        <v>71</v>
      </c>
      <c r="F92" s="41">
        <f>SUM(F89:F91)</f>
        <v>100</v>
      </c>
      <c r="G92" s="127"/>
      <c r="H92" s="141"/>
      <c r="I92" s="142"/>
      <c r="J92" s="143"/>
      <c r="K92" s="144"/>
      <c r="L92" s="142"/>
      <c r="N92" s="133"/>
      <c r="O92" s="146"/>
    </row>
    <row r="93" spans="4:15" ht="14.25">
      <c r="D93" s="69"/>
      <c r="E93" s="42" t="str">
        <f aca="true" t="shared" si="22" ref="E93:E103">E81</f>
        <v>a</v>
      </c>
      <c r="G93" s="17">
        <v>50</v>
      </c>
      <c r="H93" s="141"/>
      <c r="I93" s="142">
        <f aca="true" t="shared" si="23" ref="I93:I100">(J93+K93+L93)*G93/100</f>
        <v>0</v>
      </c>
      <c r="J93" s="143">
        <f>SUM(D44:D52)*K15/100</f>
        <v>0</v>
      </c>
      <c r="K93" s="144">
        <f>D53*K15/100</f>
        <v>0</v>
      </c>
      <c r="L93" s="142">
        <f>(D54+D55+D56+D57)*K15/100</f>
        <v>0</v>
      </c>
      <c r="N93" s="145">
        <f aca="true" t="shared" si="24" ref="N93:N100">(J93+K93+L93)-I93</f>
        <v>0</v>
      </c>
      <c r="O93" s="146" t="e">
        <f>(N93/($H$89+$H$90+$H$91))*100</f>
        <v>#DIV/0!</v>
      </c>
    </row>
    <row r="94" spans="4:15" ht="14.25">
      <c r="D94" s="69"/>
      <c r="E94" s="42" t="str">
        <f t="shared" si="22"/>
        <v>b</v>
      </c>
      <c r="G94" s="17">
        <v>50</v>
      </c>
      <c r="H94" s="141"/>
      <c r="I94" s="142">
        <f t="shared" si="23"/>
        <v>0</v>
      </c>
      <c r="J94" s="143">
        <f>SUM(E44:E52)*K15/100</f>
        <v>0</v>
      </c>
      <c r="K94" s="144">
        <f>E53*K15/100</f>
        <v>0</v>
      </c>
      <c r="L94" s="142">
        <f>(E54+E55+E56+E57)*K15/100</f>
        <v>0</v>
      </c>
      <c r="N94" s="145">
        <f t="shared" si="24"/>
        <v>0</v>
      </c>
      <c r="O94" s="146" t="e">
        <f aca="true" t="shared" si="25" ref="O94:O100">(N94/($H$89+$H$90))*100</f>
        <v>#DIV/0!</v>
      </c>
    </row>
    <row r="95" spans="4:15" ht="14.25">
      <c r="D95" s="69"/>
      <c r="E95" s="42" t="str">
        <f t="shared" si="22"/>
        <v>c</v>
      </c>
      <c r="G95" s="17">
        <v>50</v>
      </c>
      <c r="H95" s="141"/>
      <c r="I95" s="142">
        <f t="shared" si="23"/>
        <v>0</v>
      </c>
      <c r="J95" s="143">
        <f>SUM(F44:F52)*K15/100</f>
        <v>0</v>
      </c>
      <c r="K95" s="144">
        <f>F53*K15/100</f>
        <v>0</v>
      </c>
      <c r="L95" s="142">
        <f>(F54+F55+F56+F57)*K15/100</f>
        <v>0</v>
      </c>
      <c r="N95" s="145">
        <f t="shared" si="24"/>
        <v>0</v>
      </c>
      <c r="O95" s="146" t="e">
        <f t="shared" si="25"/>
        <v>#DIV/0!</v>
      </c>
    </row>
    <row r="96" spans="4:15" ht="14.25">
      <c r="D96" s="69"/>
      <c r="E96" s="42" t="str">
        <f t="shared" si="22"/>
        <v>d</v>
      </c>
      <c r="G96" s="17">
        <v>50</v>
      </c>
      <c r="H96" s="141"/>
      <c r="I96" s="142">
        <f t="shared" si="23"/>
        <v>0</v>
      </c>
      <c r="J96" s="143">
        <f>SUM(G44:G52)*K15/100</f>
        <v>0</v>
      </c>
      <c r="K96" s="144">
        <f>G53*K15/100</f>
        <v>0</v>
      </c>
      <c r="L96" s="142">
        <f>(G54+G55+G56+G57)*K15/100</f>
        <v>0</v>
      </c>
      <c r="N96" s="145">
        <f t="shared" si="24"/>
        <v>0</v>
      </c>
      <c r="O96" s="146" t="e">
        <f t="shared" si="25"/>
        <v>#DIV/0!</v>
      </c>
    </row>
    <row r="97" spans="4:15" ht="14.25">
      <c r="D97" s="69"/>
      <c r="E97" s="42" t="str">
        <f t="shared" si="22"/>
        <v>e</v>
      </c>
      <c r="G97" s="17">
        <v>50</v>
      </c>
      <c r="H97" s="141"/>
      <c r="I97" s="142">
        <f t="shared" si="23"/>
        <v>0</v>
      </c>
      <c r="J97" s="143">
        <f>SUM(H44:H52)*K15/100</f>
        <v>0</v>
      </c>
      <c r="K97" s="144">
        <f>H53*K15/100</f>
        <v>0</v>
      </c>
      <c r="L97" s="142">
        <f>(H54+H55+H56+H57)*K15/100</f>
        <v>0</v>
      </c>
      <c r="N97" s="145">
        <f t="shared" si="24"/>
        <v>0</v>
      </c>
      <c r="O97" s="146" t="e">
        <f t="shared" si="25"/>
        <v>#DIV/0!</v>
      </c>
    </row>
    <row r="98" spans="4:15" ht="14.25">
      <c r="D98" s="69"/>
      <c r="E98" s="42" t="str">
        <f t="shared" si="22"/>
        <v>f</v>
      </c>
      <c r="G98" s="17">
        <v>50</v>
      </c>
      <c r="H98" s="141"/>
      <c r="I98" s="142">
        <f t="shared" si="23"/>
        <v>0</v>
      </c>
      <c r="J98" s="143">
        <f>SUM(I44:I52)*K15/100</f>
        <v>0</v>
      </c>
      <c r="K98" s="144">
        <f>I53*K15/100</f>
        <v>0</v>
      </c>
      <c r="L98" s="142">
        <f>(I54+I55+I56+I57)*K15/100</f>
        <v>0</v>
      </c>
      <c r="N98" s="145">
        <f t="shared" si="24"/>
        <v>0</v>
      </c>
      <c r="O98" s="146" t="e">
        <f t="shared" si="25"/>
        <v>#DIV/0!</v>
      </c>
    </row>
    <row r="99" spans="4:15" ht="14.25">
      <c r="D99" s="69"/>
      <c r="E99" s="42" t="str">
        <f t="shared" si="22"/>
        <v>g</v>
      </c>
      <c r="G99" s="17">
        <v>50</v>
      </c>
      <c r="H99" s="141"/>
      <c r="I99" s="142">
        <f t="shared" si="23"/>
        <v>0</v>
      </c>
      <c r="J99" s="143">
        <f>SUM(J44:J52)*K15/100</f>
        <v>0</v>
      </c>
      <c r="K99" s="144">
        <f>J53*K15/100</f>
        <v>0</v>
      </c>
      <c r="L99" s="142">
        <f>(J54+J55+J56+J57)*K15/100</f>
        <v>0</v>
      </c>
      <c r="N99" s="145">
        <f t="shared" si="24"/>
        <v>0</v>
      </c>
      <c r="O99" s="146" t="e">
        <f t="shared" si="25"/>
        <v>#DIV/0!</v>
      </c>
    </row>
    <row r="100" spans="4:16" ht="15" thickBot="1">
      <c r="D100" s="134"/>
      <c r="E100" s="135" t="str">
        <f t="shared" si="22"/>
        <v>h</v>
      </c>
      <c r="F100" s="135"/>
      <c r="G100" s="18">
        <v>50</v>
      </c>
      <c r="H100" s="147"/>
      <c r="I100" s="148">
        <f t="shared" si="23"/>
        <v>0</v>
      </c>
      <c r="J100" s="149">
        <f>SUM(K44:K52)*K15/100</f>
        <v>0</v>
      </c>
      <c r="K100" s="150">
        <f>K53*K15/100</f>
        <v>0</v>
      </c>
      <c r="L100" s="148">
        <f>(K54+K55+K56+K57)*K15/100</f>
        <v>0</v>
      </c>
      <c r="N100" s="151">
        <f t="shared" si="24"/>
        <v>0</v>
      </c>
      <c r="O100" s="152" t="e">
        <f t="shared" si="25"/>
        <v>#DIV/0!</v>
      </c>
      <c r="P100" s="153" t="e">
        <f>SUM(O93:O100)</f>
        <v>#DIV/0!</v>
      </c>
    </row>
    <row r="101" spans="4:15" ht="14.25">
      <c r="D101" s="140">
        <f>J16</f>
        <v>2024</v>
      </c>
      <c r="E101" s="42" t="str">
        <f t="shared" si="22"/>
        <v>FHF</v>
      </c>
      <c r="F101" s="10">
        <v>100</v>
      </c>
      <c r="G101" s="127"/>
      <c r="H101" s="141">
        <f>(SUM(J105:J112)+SUM(K105:K112)+SUM(L105:L112)-SUM(I105:I112))*F101/100</f>
        <v>0</v>
      </c>
      <c r="I101" s="142"/>
      <c r="J101" s="143"/>
      <c r="K101" s="144"/>
      <c r="L101" s="142"/>
      <c r="N101" s="133"/>
      <c r="O101" s="146"/>
    </row>
    <row r="102" spans="4:15" ht="14.25">
      <c r="D102" s="69"/>
      <c r="E102" s="42" t="str">
        <f t="shared" si="22"/>
        <v>IN</v>
      </c>
      <c r="F102" s="10">
        <v>0</v>
      </c>
      <c r="G102" s="127"/>
      <c r="H102" s="141">
        <f>(SUM(J105:J112)+SUM(K105:K112)+SUM(L105:L112)-SUM(I105:I112))*F102/100</f>
        <v>0</v>
      </c>
      <c r="I102" s="142"/>
      <c r="J102" s="143"/>
      <c r="K102" s="144"/>
      <c r="L102" s="142"/>
      <c r="N102" s="133"/>
      <c r="O102" s="146"/>
    </row>
    <row r="103" spans="4:15" ht="14.25">
      <c r="D103" s="69"/>
      <c r="E103" s="42" t="str">
        <f t="shared" si="22"/>
        <v>NFR</v>
      </c>
      <c r="F103" s="10">
        <v>0</v>
      </c>
      <c r="G103" s="127"/>
      <c r="H103" s="141">
        <f>(SUM(J105:J112)+SUM(K105:K112)+SUM(L105:L112)-SUM(I105:I112))*F103/100</f>
        <v>0</v>
      </c>
      <c r="I103" s="142"/>
      <c r="J103" s="143"/>
      <c r="K103" s="144"/>
      <c r="L103" s="142"/>
      <c r="N103" s="133"/>
      <c r="O103" s="146"/>
    </row>
    <row r="104" spans="4:15" ht="14.25">
      <c r="D104" s="69"/>
      <c r="E104" s="41" t="s">
        <v>71</v>
      </c>
      <c r="F104" s="41">
        <f>SUM(F101:F103)</f>
        <v>100</v>
      </c>
      <c r="G104" s="127"/>
      <c r="H104" s="141"/>
      <c r="I104" s="142"/>
      <c r="J104" s="143"/>
      <c r="K104" s="144"/>
      <c r="L104" s="142"/>
      <c r="N104" s="133"/>
      <c r="O104" s="146"/>
    </row>
    <row r="105" spans="4:15" ht="14.25">
      <c r="D105" s="69"/>
      <c r="E105" s="42" t="str">
        <f aca="true" t="shared" si="26" ref="E105:E112">E93</f>
        <v>a</v>
      </c>
      <c r="G105" s="17">
        <v>50</v>
      </c>
      <c r="H105" s="141"/>
      <c r="I105" s="142">
        <f aca="true" t="shared" si="27" ref="I105:I112">(J105+K105+L105)*G105/100</f>
        <v>0</v>
      </c>
      <c r="J105" s="143">
        <f>SUM(D44:D52)*K16/100</f>
        <v>0</v>
      </c>
      <c r="K105" s="144">
        <f>D53*K16/100</f>
        <v>0</v>
      </c>
      <c r="L105" s="142">
        <f>(D54+D55+D56+D57)*K16/100</f>
        <v>0</v>
      </c>
      <c r="N105" s="145">
        <f>(J105+K105+L105)-I105</f>
        <v>0</v>
      </c>
      <c r="O105" s="146" t="e">
        <f>(N105/($H$101+$H$102+$H$103))*100</f>
        <v>#DIV/0!</v>
      </c>
    </row>
    <row r="106" spans="4:15" ht="14.25">
      <c r="D106" s="69"/>
      <c r="E106" s="42" t="str">
        <f t="shared" si="26"/>
        <v>b</v>
      </c>
      <c r="G106" s="17">
        <v>50</v>
      </c>
      <c r="H106" s="141"/>
      <c r="I106" s="142">
        <f t="shared" si="27"/>
        <v>0</v>
      </c>
      <c r="J106" s="143">
        <f>SUM(E44:E52)*K16/100</f>
        <v>0</v>
      </c>
      <c r="K106" s="144">
        <f>E53*K16/100</f>
        <v>0</v>
      </c>
      <c r="L106" s="142">
        <f>(E54+E55+E56+E57)*K16/100</f>
        <v>0</v>
      </c>
      <c r="N106" s="145">
        <f aca="true" t="shared" si="28" ref="N106:N112">(J106+K106+L106)-I106</f>
        <v>0</v>
      </c>
      <c r="O106" s="146" t="e">
        <f>(N106/($H$101+$H$102+$H$103))*100</f>
        <v>#DIV/0!</v>
      </c>
    </row>
    <row r="107" spans="4:15" ht="14.25">
      <c r="D107" s="69"/>
      <c r="E107" s="42" t="str">
        <f t="shared" si="26"/>
        <v>c</v>
      </c>
      <c r="G107" s="17">
        <v>50</v>
      </c>
      <c r="H107" s="141"/>
      <c r="I107" s="142">
        <f t="shared" si="27"/>
        <v>0</v>
      </c>
      <c r="J107" s="143">
        <f>SUM(F44:F52)*K16/100</f>
        <v>0</v>
      </c>
      <c r="K107" s="144">
        <f>F53*K16/100</f>
        <v>0</v>
      </c>
      <c r="L107" s="142">
        <f>(F54+F55+F56+F57)*K16/100</f>
        <v>0</v>
      </c>
      <c r="N107" s="145">
        <f t="shared" si="28"/>
        <v>0</v>
      </c>
      <c r="O107" s="146" t="e">
        <f aca="true" t="shared" si="29" ref="O107:O112">(N107/($H$101+$H$102+$H$103))*100</f>
        <v>#DIV/0!</v>
      </c>
    </row>
    <row r="108" spans="4:15" ht="14.25">
      <c r="D108" s="69"/>
      <c r="E108" s="42" t="str">
        <f t="shared" si="26"/>
        <v>d</v>
      </c>
      <c r="G108" s="17">
        <v>50</v>
      </c>
      <c r="H108" s="141"/>
      <c r="I108" s="142">
        <f t="shared" si="27"/>
        <v>0</v>
      </c>
      <c r="J108" s="143">
        <f>SUM(G44:G52)*K16/100</f>
        <v>0</v>
      </c>
      <c r="K108" s="144">
        <f>G53*K16/100</f>
        <v>0</v>
      </c>
      <c r="L108" s="142">
        <f>(G54+G55+G56+G57)*K16/100</f>
        <v>0</v>
      </c>
      <c r="N108" s="145">
        <f t="shared" si="28"/>
        <v>0</v>
      </c>
      <c r="O108" s="146" t="e">
        <f t="shared" si="29"/>
        <v>#DIV/0!</v>
      </c>
    </row>
    <row r="109" spans="4:15" ht="14.25">
      <c r="D109" s="69"/>
      <c r="E109" s="42" t="str">
        <f t="shared" si="26"/>
        <v>e</v>
      </c>
      <c r="G109" s="17">
        <v>50</v>
      </c>
      <c r="H109" s="141"/>
      <c r="I109" s="142">
        <f t="shared" si="27"/>
        <v>0</v>
      </c>
      <c r="J109" s="143">
        <f>SUM(H44:H52)*K16/100</f>
        <v>0</v>
      </c>
      <c r="K109" s="144">
        <f>H53*K16/100</f>
        <v>0</v>
      </c>
      <c r="L109" s="142">
        <f>(H54+H55+H56+H57)*K16/100</f>
        <v>0</v>
      </c>
      <c r="N109" s="145">
        <f t="shared" si="28"/>
        <v>0</v>
      </c>
      <c r="O109" s="146" t="e">
        <f t="shared" si="29"/>
        <v>#DIV/0!</v>
      </c>
    </row>
    <row r="110" spans="4:15" ht="14.25">
      <c r="D110" s="69"/>
      <c r="E110" s="42" t="str">
        <f t="shared" si="26"/>
        <v>f</v>
      </c>
      <c r="G110" s="17">
        <v>50</v>
      </c>
      <c r="H110" s="141"/>
      <c r="I110" s="142">
        <f t="shared" si="27"/>
        <v>0</v>
      </c>
      <c r="J110" s="143">
        <f>SUM(I44:I52)*K16/100</f>
        <v>0</v>
      </c>
      <c r="K110" s="144">
        <f>I53*K16/100</f>
        <v>0</v>
      </c>
      <c r="L110" s="142">
        <f>(I54+I55+I56+I57)*K16/100</f>
        <v>0</v>
      </c>
      <c r="N110" s="145">
        <f t="shared" si="28"/>
        <v>0</v>
      </c>
      <c r="O110" s="146" t="e">
        <f t="shared" si="29"/>
        <v>#DIV/0!</v>
      </c>
    </row>
    <row r="111" spans="4:15" ht="14.25">
      <c r="D111" s="69"/>
      <c r="E111" s="42" t="str">
        <f t="shared" si="26"/>
        <v>g</v>
      </c>
      <c r="G111" s="17">
        <v>50</v>
      </c>
      <c r="H111" s="141"/>
      <c r="I111" s="142">
        <f t="shared" si="27"/>
        <v>0</v>
      </c>
      <c r="J111" s="143">
        <f>SUM(J44:J52)*K16/100</f>
        <v>0</v>
      </c>
      <c r="K111" s="144">
        <f>J53*K16/100</f>
        <v>0</v>
      </c>
      <c r="L111" s="142">
        <f>(J54+J55+J56+J57)*K16/100</f>
        <v>0</v>
      </c>
      <c r="N111" s="145">
        <f t="shared" si="28"/>
        <v>0</v>
      </c>
      <c r="O111" s="146" t="e">
        <f t="shared" si="29"/>
        <v>#DIV/0!</v>
      </c>
    </row>
    <row r="112" spans="4:16" ht="15" thickBot="1">
      <c r="D112" s="134"/>
      <c r="E112" s="135" t="str">
        <f t="shared" si="26"/>
        <v>h</v>
      </c>
      <c r="F112" s="135"/>
      <c r="G112" s="18">
        <v>50</v>
      </c>
      <c r="H112" s="147"/>
      <c r="I112" s="148">
        <f t="shared" si="27"/>
        <v>0</v>
      </c>
      <c r="J112" s="149">
        <f>SUM(K44:K52)*K16/100</f>
        <v>0</v>
      </c>
      <c r="K112" s="150">
        <f>K53*K16/100</f>
        <v>0</v>
      </c>
      <c r="L112" s="148">
        <f>(K54+K55+K56+K57)*K16/100</f>
        <v>0</v>
      </c>
      <c r="N112" s="151">
        <f t="shared" si="28"/>
        <v>0</v>
      </c>
      <c r="O112" s="152" t="e">
        <f t="shared" si="29"/>
        <v>#DIV/0!</v>
      </c>
      <c r="P112" s="153" t="e">
        <f>SUM(O105:O112)</f>
        <v>#DIV/0!</v>
      </c>
    </row>
    <row r="113" spans="4:15" ht="15" thickBot="1">
      <c r="D113" s="154"/>
      <c r="E113" s="155" t="s">
        <v>11</v>
      </c>
      <c r="F113" s="155"/>
      <c r="G113" s="156"/>
      <c r="H113" s="157">
        <f>SUM(H65:H112)</f>
        <v>0</v>
      </c>
      <c r="I113" s="158">
        <f>SUM(I65:I112)</f>
        <v>0</v>
      </c>
      <c r="J113" s="159">
        <f>SUM(J65:J112)</f>
        <v>0</v>
      </c>
      <c r="K113" s="160">
        <f>SUM(K65:K112)</f>
        <v>0</v>
      </c>
      <c r="L113" s="158">
        <f>SUM(L65:L112)</f>
        <v>0</v>
      </c>
      <c r="N113" s="161">
        <f>SUM(N69:N112)</f>
        <v>0</v>
      </c>
      <c r="O113" s="162"/>
    </row>
    <row r="114" spans="5:11" ht="14.25">
      <c r="E114" s="42" t="s">
        <v>30</v>
      </c>
      <c r="H114" s="163">
        <f>H113+I113</f>
        <v>0</v>
      </c>
      <c r="I114" s="81" t="s">
        <v>31</v>
      </c>
      <c r="J114" s="81"/>
      <c r="K114" s="81"/>
    </row>
    <row r="115" spans="5:11" ht="14.25">
      <c r="E115" s="42" t="s">
        <v>32</v>
      </c>
      <c r="H115" s="163">
        <f>J113+K113+L113</f>
        <v>0</v>
      </c>
      <c r="I115" s="81" t="s">
        <v>33</v>
      </c>
      <c r="J115" s="81"/>
      <c r="K115" s="81"/>
    </row>
    <row r="116" spans="5:8" ht="14.25">
      <c r="E116" s="42" t="s">
        <v>34</v>
      </c>
      <c r="H116" s="164" t="e">
        <f>H113/(J113+K113+L113)</f>
        <v>#DIV/0!</v>
      </c>
    </row>
    <row r="117" ht="15" thickBot="1">
      <c r="H117" s="81"/>
    </row>
    <row r="118" spans="2:19" ht="15">
      <c r="B118" s="165" t="s">
        <v>7</v>
      </c>
      <c r="C118" s="58"/>
      <c r="D118" s="166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167"/>
    </row>
    <row r="119" spans="2:19" ht="14.25">
      <c r="B119" s="168"/>
      <c r="C119" s="64"/>
      <c r="D119" s="63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169"/>
    </row>
    <row r="120" spans="2:19" ht="14.25">
      <c r="B120" s="69"/>
      <c r="C120" s="42" t="s">
        <v>48</v>
      </c>
      <c r="D120" s="170">
        <f>J13</f>
        <v>2021</v>
      </c>
      <c r="E120" s="171"/>
      <c r="F120" s="171"/>
      <c r="G120" s="171"/>
      <c r="H120" s="172">
        <f>J14</f>
        <v>2022</v>
      </c>
      <c r="I120" s="173"/>
      <c r="J120" s="173"/>
      <c r="K120" s="171"/>
      <c r="L120" s="172">
        <f>J15</f>
        <v>2023</v>
      </c>
      <c r="M120" s="171"/>
      <c r="N120" s="171"/>
      <c r="O120" s="174"/>
      <c r="P120" s="172">
        <f>J16</f>
        <v>2024</v>
      </c>
      <c r="Q120" s="171"/>
      <c r="R120" s="171"/>
      <c r="S120" s="175"/>
    </row>
    <row r="121" spans="2:19" ht="15" thickBot="1">
      <c r="B121" s="134"/>
      <c r="C121" s="135"/>
      <c r="D121" s="176" t="s">
        <v>49</v>
      </c>
      <c r="E121" s="177" t="s">
        <v>50</v>
      </c>
      <c r="F121" s="177" t="s">
        <v>51</v>
      </c>
      <c r="G121" s="177" t="s">
        <v>52</v>
      </c>
      <c r="H121" s="177" t="s">
        <v>49</v>
      </c>
      <c r="I121" s="177" t="s">
        <v>50</v>
      </c>
      <c r="J121" s="177" t="s">
        <v>51</v>
      </c>
      <c r="K121" s="177" t="s">
        <v>52</v>
      </c>
      <c r="L121" s="177" t="s">
        <v>49</v>
      </c>
      <c r="M121" s="177" t="s">
        <v>50</v>
      </c>
      <c r="N121" s="177" t="s">
        <v>51</v>
      </c>
      <c r="O121" s="178" t="s">
        <v>52</v>
      </c>
      <c r="P121" s="177" t="s">
        <v>49</v>
      </c>
      <c r="Q121" s="177" t="s">
        <v>50</v>
      </c>
      <c r="R121" s="177" t="s">
        <v>51</v>
      </c>
      <c r="S121" s="179" t="s">
        <v>52</v>
      </c>
    </row>
    <row r="122" spans="2:19" ht="15">
      <c r="B122" s="180" t="str">
        <f aca="true" t="shared" si="30" ref="B122:C130">B29</f>
        <v> 1.1</v>
      </c>
      <c r="C122" s="181" t="str">
        <f t="shared" si="30"/>
        <v>Utarbeide spesifikasjoner</v>
      </c>
      <c r="D122" s="32"/>
      <c r="E122" s="33"/>
      <c r="F122" s="33"/>
      <c r="G122" s="33" t="s">
        <v>53</v>
      </c>
      <c r="H122" s="33" t="s">
        <v>53</v>
      </c>
      <c r="I122" s="33"/>
      <c r="J122" s="33"/>
      <c r="K122" s="33"/>
      <c r="L122" s="33"/>
      <c r="M122" s="33"/>
      <c r="N122" s="33"/>
      <c r="O122" s="39"/>
      <c r="P122" s="33"/>
      <c r="Q122" s="33"/>
      <c r="R122" s="33"/>
      <c r="S122" s="34"/>
    </row>
    <row r="123" spans="2:19" ht="15">
      <c r="B123" s="180" t="str">
        <f t="shared" si="30"/>
        <v> 1.2</v>
      </c>
      <c r="C123" s="181">
        <f t="shared" si="30"/>
        <v>0</v>
      </c>
      <c r="D123" s="32"/>
      <c r="E123" s="33"/>
      <c r="F123" s="33"/>
      <c r="G123" s="33"/>
      <c r="H123" s="33" t="s">
        <v>53</v>
      </c>
      <c r="I123" s="33" t="s">
        <v>53</v>
      </c>
      <c r="J123" s="33"/>
      <c r="K123" s="33"/>
      <c r="L123" s="33"/>
      <c r="M123" s="33"/>
      <c r="N123" s="33"/>
      <c r="O123" s="39"/>
      <c r="P123" s="33"/>
      <c r="Q123" s="33"/>
      <c r="R123" s="33"/>
      <c r="S123" s="34"/>
    </row>
    <row r="124" spans="2:19" ht="15">
      <c r="B124" s="180" t="str">
        <f t="shared" si="30"/>
        <v> 1.3</v>
      </c>
      <c r="C124" s="181">
        <f t="shared" si="30"/>
        <v>0</v>
      </c>
      <c r="D124" s="32"/>
      <c r="E124" s="33"/>
      <c r="F124" s="33"/>
      <c r="G124" s="33"/>
      <c r="H124" s="33"/>
      <c r="I124" s="33" t="s">
        <v>53</v>
      </c>
      <c r="J124" s="33" t="s">
        <v>53</v>
      </c>
      <c r="K124" s="33" t="s">
        <v>53</v>
      </c>
      <c r="L124" s="33"/>
      <c r="M124" s="33"/>
      <c r="N124" s="33"/>
      <c r="O124" s="39"/>
      <c r="P124" s="33"/>
      <c r="Q124" s="33"/>
      <c r="R124" s="33"/>
      <c r="S124" s="34"/>
    </row>
    <row r="125" spans="2:19" ht="15">
      <c r="B125" s="180" t="str">
        <f t="shared" si="30"/>
        <v> 1.4</v>
      </c>
      <c r="C125" s="181">
        <f t="shared" si="30"/>
        <v>0</v>
      </c>
      <c r="D125" s="32"/>
      <c r="E125" s="33"/>
      <c r="F125" s="33"/>
      <c r="G125" s="33"/>
      <c r="H125" s="33"/>
      <c r="I125" s="33"/>
      <c r="J125" s="33"/>
      <c r="K125" s="33" t="s">
        <v>53</v>
      </c>
      <c r="L125" s="33" t="s">
        <v>53</v>
      </c>
      <c r="M125" s="33"/>
      <c r="N125" s="33"/>
      <c r="O125" s="39"/>
      <c r="P125" s="33"/>
      <c r="Q125" s="33"/>
      <c r="R125" s="33"/>
      <c r="S125" s="34"/>
    </row>
    <row r="126" spans="2:19" ht="15">
      <c r="B126" s="180" t="str">
        <f t="shared" si="30"/>
        <v> 1.5</v>
      </c>
      <c r="C126" s="181">
        <f t="shared" si="30"/>
        <v>0</v>
      </c>
      <c r="D126" s="32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9"/>
      <c r="P126" s="33"/>
      <c r="Q126" s="33"/>
      <c r="R126" s="33"/>
      <c r="S126" s="34"/>
    </row>
    <row r="127" spans="2:19" ht="15">
      <c r="B127" s="180" t="str">
        <f t="shared" si="30"/>
        <v> 1.6</v>
      </c>
      <c r="C127" s="181">
        <f t="shared" si="30"/>
        <v>0</v>
      </c>
      <c r="D127" s="32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9"/>
      <c r="P127" s="33"/>
      <c r="Q127" s="33"/>
      <c r="R127" s="33"/>
      <c r="S127" s="34"/>
    </row>
    <row r="128" spans="2:19" ht="15">
      <c r="B128" s="180" t="str">
        <f t="shared" si="30"/>
        <v> 1.7</v>
      </c>
      <c r="C128" s="181">
        <f t="shared" si="30"/>
        <v>0</v>
      </c>
      <c r="D128" s="32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9"/>
      <c r="P128" s="33"/>
      <c r="Q128" s="33"/>
      <c r="R128" s="33"/>
      <c r="S128" s="34"/>
    </row>
    <row r="129" spans="2:19" ht="15">
      <c r="B129" s="180" t="str">
        <f t="shared" si="30"/>
        <v> 1.8</v>
      </c>
      <c r="C129" s="181">
        <f t="shared" si="30"/>
        <v>0</v>
      </c>
      <c r="D129" s="32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9"/>
      <c r="P129" s="33"/>
      <c r="Q129" s="33"/>
      <c r="R129" s="33"/>
      <c r="S129" s="34"/>
    </row>
    <row r="130" spans="2:19" ht="15">
      <c r="B130" s="180" t="str">
        <f t="shared" si="30"/>
        <v> 1.9</v>
      </c>
      <c r="C130" s="181" t="str">
        <f t="shared" si="30"/>
        <v>Prosjektledelse og rapportering</v>
      </c>
      <c r="D130" s="32"/>
      <c r="E130" s="33"/>
      <c r="F130" s="33"/>
      <c r="G130" s="33" t="s">
        <v>53</v>
      </c>
      <c r="H130" s="33" t="s">
        <v>53</v>
      </c>
      <c r="I130" s="33" t="s">
        <v>53</v>
      </c>
      <c r="J130" s="33" t="s">
        <v>53</v>
      </c>
      <c r="K130" s="33" t="s">
        <v>53</v>
      </c>
      <c r="L130" s="33" t="s">
        <v>53</v>
      </c>
      <c r="M130" s="33"/>
      <c r="N130" s="33"/>
      <c r="O130" s="39"/>
      <c r="P130" s="33"/>
      <c r="Q130" s="33"/>
      <c r="R130" s="33"/>
      <c r="S130" s="34"/>
    </row>
    <row r="131" spans="2:19" ht="15.75" thickBot="1">
      <c r="B131" s="182"/>
      <c r="C131" s="183"/>
      <c r="D131" s="35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40"/>
      <c r="P131" s="36"/>
      <c r="Q131" s="36"/>
      <c r="R131" s="36"/>
      <c r="S131" s="37"/>
    </row>
  </sheetData>
  <sheetProtection password="FD4C" sheet="1"/>
  <printOptions/>
  <pageMargins left="0.11811023622047245" right="0.11811023622047245" top="0.35433070866141736" bottom="0.15748031496062992" header="0.31496062992125984" footer="0.31496062992125984"/>
  <pageSetup fitToHeight="1" fitToWidth="1" horizontalDpi="600" verticalDpi="6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1"/>
  <sheetViews>
    <sheetView zoomScalePageLayoutView="0" workbookViewId="0" topLeftCell="A93">
      <selection activeCell="F37" sqref="F37"/>
    </sheetView>
  </sheetViews>
  <sheetFormatPr defaultColWidth="11.421875" defaultRowHeight="15"/>
  <cols>
    <col min="3" max="3" width="50.7109375" style="0" customWidth="1"/>
  </cols>
  <sheetData>
    <row r="1" spans="1:19" ht="14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ht="15">
      <c r="A2" s="43"/>
      <c r="B2" s="44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ht="14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ht="23.25">
      <c r="A4" s="42"/>
      <c r="B4" s="45" t="s">
        <v>56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ht="23.25">
      <c r="A5" s="46"/>
      <c r="B5" s="45" t="s">
        <v>57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19" ht="18">
      <c r="A6" s="46"/>
      <c r="B6" s="47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1:19" ht="18">
      <c r="A7" s="46"/>
      <c r="B7" s="47" t="s">
        <v>92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1:19" ht="18">
      <c r="A8" s="46"/>
      <c r="B8" s="42"/>
      <c r="C8" s="44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1:19" ht="23.25">
      <c r="A9" s="42"/>
      <c r="B9" s="45" t="s">
        <v>73</v>
      </c>
      <c r="C9" s="48"/>
      <c r="D9" s="196" t="str">
        <f>'Fase 1'!D9</f>
        <v>"Automatisering av prosesslinje om bord i trålere"</v>
      </c>
      <c r="E9" s="194"/>
      <c r="F9" s="194"/>
      <c r="G9" s="194"/>
      <c r="H9" s="194"/>
      <c r="I9" s="194"/>
      <c r="J9" s="194"/>
      <c r="K9" s="194"/>
      <c r="L9" s="42"/>
      <c r="M9" s="42"/>
      <c r="N9" s="42"/>
      <c r="O9" s="42"/>
      <c r="P9" s="42"/>
      <c r="Q9" s="42"/>
      <c r="R9" s="42"/>
      <c r="S9" s="42"/>
    </row>
    <row r="10" spans="1:19" ht="23.25">
      <c r="A10" s="42"/>
      <c r="B10" s="45"/>
      <c r="C10" s="48"/>
      <c r="D10" s="197"/>
      <c r="E10" s="194"/>
      <c r="F10" s="194"/>
      <c r="G10" s="194"/>
      <c r="H10" s="194"/>
      <c r="I10" s="194"/>
      <c r="J10" s="194"/>
      <c r="K10" s="194"/>
      <c r="L10" s="42"/>
      <c r="M10" s="42"/>
      <c r="N10" s="42"/>
      <c r="O10" s="42"/>
      <c r="P10" s="42"/>
      <c r="Q10" s="42"/>
      <c r="R10" s="42"/>
      <c r="S10" s="42"/>
    </row>
    <row r="11" spans="1:19" ht="15">
      <c r="A11" s="42"/>
      <c r="B11" s="42"/>
      <c r="C11" s="43"/>
      <c r="D11" s="198"/>
      <c r="E11" s="194"/>
      <c r="F11" s="194"/>
      <c r="G11" s="194"/>
      <c r="H11" s="194"/>
      <c r="I11" s="194"/>
      <c r="J11" s="194"/>
      <c r="K11" s="194"/>
      <c r="L11" s="42"/>
      <c r="M11" s="42"/>
      <c r="N11" s="42"/>
      <c r="O11" s="42"/>
      <c r="P11" s="42"/>
      <c r="Q11" s="42"/>
      <c r="R11" s="42"/>
      <c r="S11" s="42"/>
    </row>
    <row r="12" spans="1:19" ht="14.25">
      <c r="A12" s="42"/>
      <c r="B12" s="42"/>
      <c r="C12" s="42"/>
      <c r="D12" s="194"/>
      <c r="E12" s="194"/>
      <c r="F12" s="194"/>
      <c r="G12" s="194"/>
      <c r="H12" s="194"/>
      <c r="I12" s="194"/>
      <c r="J12" s="199"/>
      <c r="K12" s="200" t="s">
        <v>84</v>
      </c>
      <c r="L12" s="42"/>
      <c r="M12" s="42"/>
      <c r="N12" s="42"/>
      <c r="O12" s="42"/>
      <c r="P12" s="42"/>
      <c r="Q12" s="42"/>
      <c r="R12" s="42"/>
      <c r="S12" s="42"/>
    </row>
    <row r="13" spans="1:19" ht="15">
      <c r="A13" s="42"/>
      <c r="B13" s="42"/>
      <c r="C13" s="43" t="s">
        <v>0</v>
      </c>
      <c r="D13" s="201">
        <f>'Fase 1'!D13</f>
        <v>0</v>
      </c>
      <c r="E13" s="202"/>
      <c r="F13" s="194"/>
      <c r="G13" s="194"/>
      <c r="H13" s="194"/>
      <c r="I13" s="194"/>
      <c r="J13" s="199"/>
      <c r="K13" s="203">
        <f>'Fase 1'!J13</f>
        <v>2021</v>
      </c>
      <c r="L13" s="42"/>
      <c r="M13" s="42"/>
      <c r="N13" s="42"/>
      <c r="O13" s="42"/>
      <c r="P13" s="42"/>
      <c r="Q13" s="42"/>
      <c r="R13" s="42"/>
      <c r="S13" s="42"/>
    </row>
    <row r="14" spans="1:19" ht="15">
      <c r="A14" s="42"/>
      <c r="B14" s="42"/>
      <c r="C14" s="43" t="s">
        <v>2</v>
      </c>
      <c r="D14" s="204" t="str">
        <f>'Fase 1'!D14</f>
        <v>XX</v>
      </c>
      <c r="E14" s="205"/>
      <c r="F14" s="205"/>
      <c r="G14" s="206" t="s">
        <v>67</v>
      </c>
      <c r="H14" s="207">
        <f>'Fase 1'!H14</f>
        <v>0</v>
      </c>
      <c r="I14" s="194"/>
      <c r="J14" s="199"/>
      <c r="K14" s="203">
        <f>'Fase 1'!J14</f>
        <v>2022</v>
      </c>
      <c r="L14" s="42"/>
      <c r="M14" s="42"/>
      <c r="N14" s="42"/>
      <c r="O14" s="42"/>
      <c r="P14" s="42"/>
      <c r="Q14" s="42"/>
      <c r="R14" s="42"/>
      <c r="S14" s="42"/>
    </row>
    <row r="15" spans="1:19" ht="14.25">
      <c r="A15" s="42"/>
      <c r="B15" s="42"/>
      <c r="C15" s="42"/>
      <c r="D15" s="194"/>
      <c r="E15" s="194"/>
      <c r="F15" s="194"/>
      <c r="G15" s="194"/>
      <c r="H15" s="194"/>
      <c r="I15" s="194"/>
      <c r="J15" s="199"/>
      <c r="K15" s="203">
        <f>'Fase 1'!J15</f>
        <v>2023</v>
      </c>
      <c r="L15" s="42"/>
      <c r="M15" s="42"/>
      <c r="N15" s="42"/>
      <c r="O15" s="42"/>
      <c r="P15" s="42"/>
      <c r="Q15" s="42"/>
      <c r="R15" s="42"/>
      <c r="S15" s="42"/>
    </row>
    <row r="16" spans="1:19" ht="14.25">
      <c r="A16" s="42"/>
      <c r="B16" s="42"/>
      <c r="C16" s="42"/>
      <c r="D16" s="194"/>
      <c r="E16" s="194"/>
      <c r="F16" s="194"/>
      <c r="G16" s="194"/>
      <c r="H16" s="194"/>
      <c r="I16" s="194"/>
      <c r="J16" s="199"/>
      <c r="K16" s="203">
        <f>'Fase 1'!J16</f>
        <v>2024</v>
      </c>
      <c r="L16" s="42"/>
      <c r="M16" s="42"/>
      <c r="N16" s="42"/>
      <c r="O16" s="42"/>
      <c r="P16" s="42"/>
      <c r="Q16" s="42"/>
      <c r="R16" s="42"/>
      <c r="S16" s="42"/>
    </row>
    <row r="17" spans="1:19" ht="14.25">
      <c r="A17" s="42"/>
      <c r="B17" s="42"/>
      <c r="C17" s="42"/>
      <c r="D17" s="194"/>
      <c r="E17" s="194"/>
      <c r="F17" s="194"/>
      <c r="G17" s="194"/>
      <c r="H17" s="194"/>
      <c r="I17" s="194"/>
      <c r="J17" s="194"/>
      <c r="K17" s="195"/>
      <c r="L17" s="42"/>
      <c r="M17" s="42"/>
      <c r="N17" s="42"/>
      <c r="O17" s="42"/>
      <c r="P17" s="42"/>
      <c r="Q17" s="42"/>
      <c r="R17" s="42"/>
      <c r="S17" s="42"/>
    </row>
    <row r="18" spans="1:19" ht="14.25">
      <c r="A18" s="42"/>
      <c r="B18" s="54" t="s">
        <v>1</v>
      </c>
      <c r="C18" s="55"/>
      <c r="D18" s="208" t="str">
        <f>'Fase 1'!D18</f>
        <v>a</v>
      </c>
      <c r="E18" s="208" t="str">
        <f>'Fase 1'!E18</f>
        <v>b</v>
      </c>
      <c r="F18" s="208" t="str">
        <f>'Fase 1'!F18</f>
        <v>c</v>
      </c>
      <c r="G18" s="208" t="str">
        <f>'Fase 1'!G18</f>
        <v>d</v>
      </c>
      <c r="H18" s="208" t="str">
        <f>'Fase 1'!H18</f>
        <v>e</v>
      </c>
      <c r="I18" s="208" t="str">
        <f>'Fase 1'!I18</f>
        <v>f</v>
      </c>
      <c r="J18" s="208" t="str">
        <f>'Fase 1'!J18</f>
        <v>g</v>
      </c>
      <c r="K18" s="208" t="str">
        <f>'Fase 1'!K18</f>
        <v>h</v>
      </c>
      <c r="L18" s="42"/>
      <c r="M18" s="42"/>
      <c r="N18" s="42"/>
      <c r="O18" s="42"/>
      <c r="P18" s="42"/>
      <c r="Q18" s="42"/>
      <c r="R18" s="42"/>
      <c r="S18" s="42"/>
    </row>
    <row r="19" spans="1:19" ht="14.25">
      <c r="A19" s="42"/>
      <c r="B19" s="56" t="s">
        <v>3</v>
      </c>
      <c r="C19" s="55"/>
      <c r="D19" s="208">
        <f>'Fase 1'!D19</f>
        <v>0</v>
      </c>
      <c r="E19" s="208">
        <f>'Fase 1'!E19</f>
        <v>0</v>
      </c>
      <c r="F19" s="208">
        <f>'Fase 1'!F19</f>
        <v>0</v>
      </c>
      <c r="G19" s="208">
        <f>'Fase 1'!G19</f>
        <v>0</v>
      </c>
      <c r="H19" s="208">
        <f>'Fase 1'!H19</f>
        <v>0</v>
      </c>
      <c r="I19" s="208">
        <f>'Fase 1'!I19</f>
        <v>0</v>
      </c>
      <c r="J19" s="208">
        <f>'Fase 1'!J19</f>
        <v>0</v>
      </c>
      <c r="K19" s="208">
        <f>'Fase 1'!K19</f>
        <v>0</v>
      </c>
      <c r="L19" s="42"/>
      <c r="M19" s="42"/>
      <c r="N19" s="42"/>
      <c r="O19" s="42"/>
      <c r="P19" s="42"/>
      <c r="Q19" s="42"/>
      <c r="R19" s="42"/>
      <c r="S19" s="42"/>
    </row>
    <row r="20" spans="1:19" ht="14.25">
      <c r="A20" s="42"/>
      <c r="B20" s="56" t="s">
        <v>54</v>
      </c>
      <c r="C20" s="55"/>
      <c r="D20" s="208">
        <f>'Fase 1'!D20</f>
        <v>0</v>
      </c>
      <c r="E20" s="208">
        <f>'Fase 1'!E20</f>
        <v>0</v>
      </c>
      <c r="F20" s="208">
        <f>'Fase 1'!F20</f>
        <v>0</v>
      </c>
      <c r="G20" s="208">
        <f>'Fase 1'!G20</f>
        <v>0</v>
      </c>
      <c r="H20" s="208">
        <f>'Fase 1'!H20</f>
        <v>0</v>
      </c>
      <c r="I20" s="208">
        <f>'Fase 1'!I20</f>
        <v>0</v>
      </c>
      <c r="J20" s="208">
        <f>'Fase 1'!J20</f>
        <v>0</v>
      </c>
      <c r="K20" s="208">
        <f>'Fase 1'!K20</f>
        <v>0</v>
      </c>
      <c r="L20" s="42"/>
      <c r="M20" s="42"/>
      <c r="N20" s="42"/>
      <c r="O20" s="42"/>
      <c r="P20" s="42"/>
      <c r="Q20" s="42"/>
      <c r="R20" s="42"/>
      <c r="S20" s="42"/>
    </row>
    <row r="21" spans="1:19" ht="14.25">
      <c r="A21" s="42"/>
      <c r="B21" s="54" t="s">
        <v>55</v>
      </c>
      <c r="C21" s="55"/>
      <c r="D21" s="208">
        <f>'Fase 1'!D21</f>
        <v>0</v>
      </c>
      <c r="E21" s="208">
        <f>'Fase 1'!E21</f>
        <v>0</v>
      </c>
      <c r="F21" s="208">
        <f>'Fase 1'!F21</f>
        <v>0</v>
      </c>
      <c r="G21" s="208">
        <f>'Fase 1'!G21</f>
        <v>0</v>
      </c>
      <c r="H21" s="208">
        <f>'Fase 1'!H21</f>
        <v>0</v>
      </c>
      <c r="I21" s="208">
        <f>'Fase 1'!I21</f>
        <v>0</v>
      </c>
      <c r="J21" s="208">
        <f>'Fase 1'!J21</f>
        <v>0</v>
      </c>
      <c r="K21" s="208">
        <f>'Fase 1'!K21</f>
        <v>0</v>
      </c>
      <c r="L21" s="42"/>
      <c r="M21" s="42"/>
      <c r="N21" s="42"/>
      <c r="O21" s="42"/>
      <c r="P21" s="42"/>
      <c r="Q21" s="42"/>
      <c r="R21" s="42"/>
      <c r="S21" s="42"/>
    </row>
    <row r="22" spans="1:19" ht="14.25">
      <c r="A22" s="42"/>
      <c r="B22" s="54" t="s">
        <v>4</v>
      </c>
      <c r="C22" s="55"/>
      <c r="D22" s="208">
        <f>'Fase 1'!D22</f>
        <v>0</v>
      </c>
      <c r="E22" s="208">
        <f>'Fase 1'!E22</f>
        <v>0</v>
      </c>
      <c r="F22" s="208">
        <f>'Fase 1'!F22</f>
        <v>0</v>
      </c>
      <c r="G22" s="208">
        <f>'Fase 1'!G22</f>
        <v>0</v>
      </c>
      <c r="H22" s="208">
        <f>'Fase 1'!H22</f>
        <v>0</v>
      </c>
      <c r="I22" s="208">
        <f>'Fase 1'!I22</f>
        <v>0</v>
      </c>
      <c r="J22" s="208">
        <f>'Fase 1'!J22</f>
        <v>0</v>
      </c>
      <c r="K22" s="208">
        <f>'Fase 1'!K22</f>
        <v>0</v>
      </c>
      <c r="L22" s="42"/>
      <c r="M22" s="42"/>
      <c r="N22" s="42"/>
      <c r="O22" s="42"/>
      <c r="P22" s="42"/>
      <c r="Q22" s="42"/>
      <c r="R22" s="42"/>
      <c r="S22" s="42"/>
    </row>
    <row r="23" spans="1:19" ht="14.2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</row>
    <row r="24" spans="1:19" ht="15" thickBo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</row>
    <row r="25" spans="1:19" ht="15">
      <c r="A25" s="42"/>
      <c r="B25" s="57" t="s">
        <v>47</v>
      </c>
      <c r="C25" s="58"/>
      <c r="D25" s="59" t="str">
        <f>D18</f>
        <v>a</v>
      </c>
      <c r="E25" s="60" t="str">
        <f>E18</f>
        <v>b</v>
      </c>
      <c r="F25" s="60" t="str">
        <f>F18</f>
        <v>c</v>
      </c>
      <c r="G25" s="61" t="str">
        <f aca="true" t="shared" si="0" ref="G25:L25">G40</f>
        <v>d</v>
      </c>
      <c r="H25" s="61" t="str">
        <f t="shared" si="0"/>
        <v>e</v>
      </c>
      <c r="I25" s="61" t="str">
        <f t="shared" si="0"/>
        <v>f</v>
      </c>
      <c r="J25" s="61" t="str">
        <f t="shared" si="0"/>
        <v>g</v>
      </c>
      <c r="K25" s="61" t="str">
        <f t="shared" si="0"/>
        <v>h</v>
      </c>
      <c r="L25" s="62" t="str">
        <f t="shared" si="0"/>
        <v>Totalt</v>
      </c>
      <c r="M25" s="42"/>
      <c r="N25" s="42"/>
      <c r="O25" s="42"/>
      <c r="P25" s="42"/>
      <c r="Q25" s="42"/>
      <c r="R25" s="42"/>
      <c r="S25" s="42"/>
    </row>
    <row r="26" spans="1:19" ht="14.25">
      <c r="A26" s="42"/>
      <c r="B26" s="63"/>
      <c r="C26" s="64"/>
      <c r="D26" s="65"/>
      <c r="E26" s="66"/>
      <c r="F26" s="67"/>
      <c r="G26" s="67"/>
      <c r="H26" s="67"/>
      <c r="I26" s="67"/>
      <c r="J26" s="67"/>
      <c r="K26" s="67"/>
      <c r="L26" s="68"/>
      <c r="M26" s="42"/>
      <c r="N26" s="42"/>
      <c r="O26" s="42"/>
      <c r="P26" s="42"/>
      <c r="Q26" s="42"/>
      <c r="R26" s="42"/>
      <c r="S26" s="42"/>
    </row>
    <row r="27" spans="1:19" ht="14.25">
      <c r="A27" s="42"/>
      <c r="B27" s="69"/>
      <c r="C27" s="70" t="s">
        <v>48</v>
      </c>
      <c r="D27" s="71" t="s">
        <v>9</v>
      </c>
      <c r="E27" s="72" t="s">
        <v>9</v>
      </c>
      <c r="F27" s="73" t="s">
        <v>9</v>
      </c>
      <c r="G27" s="73" t="s">
        <v>9</v>
      </c>
      <c r="H27" s="73" t="s">
        <v>9</v>
      </c>
      <c r="I27" s="73" t="s">
        <v>9</v>
      </c>
      <c r="J27" s="73" t="s">
        <v>9</v>
      </c>
      <c r="K27" s="73" t="s">
        <v>9</v>
      </c>
      <c r="L27" s="74" t="s">
        <v>9</v>
      </c>
      <c r="M27" s="42"/>
      <c r="N27" s="42"/>
      <c r="O27" s="42"/>
      <c r="P27" s="42"/>
      <c r="Q27" s="42"/>
      <c r="R27" s="42"/>
      <c r="S27" s="42"/>
    </row>
    <row r="28" spans="1:19" ht="15" thickBot="1">
      <c r="A28" s="42"/>
      <c r="B28" s="69"/>
      <c r="C28" s="42"/>
      <c r="D28" s="75"/>
      <c r="E28" s="76"/>
      <c r="F28" s="77"/>
      <c r="G28" s="77"/>
      <c r="H28" s="77"/>
      <c r="I28" s="77"/>
      <c r="J28" s="77"/>
      <c r="K28" s="77"/>
      <c r="L28" s="78"/>
      <c r="M28" s="42"/>
      <c r="N28" s="42"/>
      <c r="O28" s="42"/>
      <c r="P28" s="42"/>
      <c r="Q28" s="42"/>
      <c r="R28" s="42"/>
      <c r="S28" s="42"/>
    </row>
    <row r="29" spans="1:19" ht="14.25">
      <c r="A29" s="42"/>
      <c r="B29" s="79" t="s">
        <v>36</v>
      </c>
      <c r="C29" s="209" t="str">
        <f>'Fase 1'!D10</f>
        <v>"Fase 1 - aaaaa"</v>
      </c>
      <c r="D29" s="210">
        <f>'Fase 1'!D38</f>
        <v>200</v>
      </c>
      <c r="E29" s="211">
        <f>'Fase 1'!E38</f>
        <v>0</v>
      </c>
      <c r="F29" s="211">
        <f>'Fase 1'!F38</f>
        <v>0</v>
      </c>
      <c r="G29" s="211">
        <f>'Fase 1'!G38</f>
        <v>0</v>
      </c>
      <c r="H29" s="211">
        <f>'Fase 1'!H38</f>
        <v>0</v>
      </c>
      <c r="I29" s="211">
        <f>'Fase 1'!I38</f>
        <v>0</v>
      </c>
      <c r="J29" s="211">
        <f>'Fase 1'!J38</f>
        <v>0</v>
      </c>
      <c r="K29" s="211">
        <f>'Fase 1'!K38</f>
        <v>0</v>
      </c>
      <c r="L29" s="30">
        <f>SUM(D29:K29)</f>
        <v>200</v>
      </c>
      <c r="M29" s="42"/>
      <c r="N29" s="42"/>
      <c r="O29" s="42"/>
      <c r="P29" s="42"/>
      <c r="Q29" s="42"/>
      <c r="R29" s="42"/>
      <c r="S29" s="42"/>
    </row>
    <row r="30" spans="1:19" ht="14.25">
      <c r="A30" s="42"/>
      <c r="B30" s="80" t="s">
        <v>35</v>
      </c>
      <c r="C30" s="212" t="str">
        <f>'Fase 2'!D10</f>
        <v>"Fase 2 - bbbbb"</v>
      </c>
      <c r="D30" s="210">
        <f>'Fase 2'!D38</f>
        <v>0</v>
      </c>
      <c r="E30" s="213">
        <f>'Fase 2'!E38</f>
        <v>0</v>
      </c>
      <c r="F30" s="213">
        <f>'Fase 2'!F38</f>
        <v>0</v>
      </c>
      <c r="G30" s="213">
        <f>'Fase 2'!G38</f>
        <v>0</v>
      </c>
      <c r="H30" s="213">
        <f>'Fase 2'!H38</f>
        <v>0</v>
      </c>
      <c r="I30" s="213">
        <f>'Fase 2'!I38</f>
        <v>0</v>
      </c>
      <c r="J30" s="213">
        <f>'Fase 2'!J38</f>
        <v>0</v>
      </c>
      <c r="K30" s="213">
        <f>'Fase 2'!K38</f>
        <v>0</v>
      </c>
      <c r="L30" s="30">
        <f>SUM(D30:K30)</f>
        <v>0</v>
      </c>
      <c r="M30" s="42"/>
      <c r="N30" s="42"/>
      <c r="O30" s="42"/>
      <c r="P30" s="42"/>
      <c r="Q30" s="42"/>
      <c r="R30" s="42"/>
      <c r="S30" s="42"/>
    </row>
    <row r="31" spans="1:19" ht="14.25">
      <c r="A31" s="42"/>
      <c r="B31" s="80" t="s">
        <v>37</v>
      </c>
      <c r="C31" s="212" t="str">
        <f>'Fase 3'!D10</f>
        <v>"Fase 3 - ccccc"</v>
      </c>
      <c r="D31" s="210">
        <f>'Fase 3'!D38</f>
        <v>0</v>
      </c>
      <c r="E31" s="213">
        <f>'Fase 3'!E38</f>
        <v>0</v>
      </c>
      <c r="F31" s="213">
        <f>'Fase 3'!F38</f>
        <v>0</v>
      </c>
      <c r="G31" s="213">
        <f>'Fase 3'!G38</f>
        <v>0</v>
      </c>
      <c r="H31" s="213">
        <f>'Fase 3'!H38</f>
        <v>0</v>
      </c>
      <c r="I31" s="213">
        <f>'Fase 3'!I38</f>
        <v>0</v>
      </c>
      <c r="J31" s="213">
        <f>'Fase 3'!J38</f>
        <v>0</v>
      </c>
      <c r="K31" s="213">
        <f>'Fase 3'!K38</f>
        <v>0</v>
      </c>
      <c r="L31" s="30">
        <f aca="true" t="shared" si="1" ref="L31:L36">SUM(D31:K31)</f>
        <v>0</v>
      </c>
      <c r="M31" s="81"/>
      <c r="N31" s="42"/>
      <c r="O31" s="42"/>
      <c r="P31" s="42"/>
      <c r="Q31" s="42"/>
      <c r="R31" s="42"/>
      <c r="S31" s="42"/>
    </row>
    <row r="32" spans="1:19" ht="14.25">
      <c r="A32" s="42"/>
      <c r="B32" s="80" t="s">
        <v>38</v>
      </c>
      <c r="C32" s="212" t="str">
        <f>'Fase 4'!D10</f>
        <v>"Fase 4 - ddddd"</v>
      </c>
      <c r="D32" s="210">
        <f>'Fase 4'!D38</f>
        <v>0</v>
      </c>
      <c r="E32" s="213">
        <f>'Fase 4'!E38</f>
        <v>0</v>
      </c>
      <c r="F32" s="213">
        <f>'Fase 4'!F38</f>
        <v>0</v>
      </c>
      <c r="G32" s="213">
        <f>'Fase 4'!G38</f>
        <v>0</v>
      </c>
      <c r="H32" s="213">
        <f>'Fase 4'!H38</f>
        <v>0</v>
      </c>
      <c r="I32" s="213">
        <f>'Fase 4'!I38</f>
        <v>0</v>
      </c>
      <c r="J32" s="213">
        <f>'Fase 4'!J38</f>
        <v>0</v>
      </c>
      <c r="K32" s="213">
        <f>'Fase 4'!K38</f>
        <v>0</v>
      </c>
      <c r="L32" s="30">
        <f t="shared" si="1"/>
        <v>0</v>
      </c>
      <c r="M32" s="81"/>
      <c r="N32" s="42"/>
      <c r="O32" s="42"/>
      <c r="P32" s="42"/>
      <c r="Q32" s="42"/>
      <c r="R32" s="42"/>
      <c r="S32" s="42"/>
    </row>
    <row r="33" spans="1:19" ht="14.25">
      <c r="A33" s="42"/>
      <c r="B33" s="80" t="s">
        <v>41</v>
      </c>
      <c r="C33" s="212" t="str">
        <f>'Fase 5'!D10</f>
        <v>"Fase 5 - eeeee"</v>
      </c>
      <c r="D33" s="210">
        <f>'Fase 5'!D38</f>
        <v>0</v>
      </c>
      <c r="E33" s="213">
        <f>'Fase 5'!E38</f>
        <v>0</v>
      </c>
      <c r="F33" s="213">
        <f>'Fase 5'!F38</f>
        <v>0</v>
      </c>
      <c r="G33" s="213">
        <f>'Fase 5'!G38</f>
        <v>0</v>
      </c>
      <c r="H33" s="213">
        <f>'Fase 5'!H38</f>
        <v>0</v>
      </c>
      <c r="I33" s="213">
        <f>'Fase 5'!I38</f>
        <v>0</v>
      </c>
      <c r="J33" s="213">
        <f>'Fase 5'!J38</f>
        <v>0</v>
      </c>
      <c r="K33" s="213">
        <f>'Fase 5'!K38</f>
        <v>0</v>
      </c>
      <c r="L33" s="30">
        <f t="shared" si="1"/>
        <v>0</v>
      </c>
      <c r="M33" s="81"/>
      <c r="N33" s="42"/>
      <c r="O33" s="42"/>
      <c r="P33" s="42"/>
      <c r="Q33" s="42"/>
      <c r="R33" s="42"/>
      <c r="S33" s="42"/>
    </row>
    <row r="34" spans="1:19" ht="14.25">
      <c r="A34" s="42"/>
      <c r="B34" s="80" t="s">
        <v>42</v>
      </c>
      <c r="C34" s="212"/>
      <c r="D34" s="210">
        <v>0</v>
      </c>
      <c r="E34" s="214">
        <v>0</v>
      </c>
      <c r="F34" s="213">
        <v>0</v>
      </c>
      <c r="G34" s="213">
        <v>0</v>
      </c>
      <c r="H34" s="213">
        <v>0</v>
      </c>
      <c r="I34" s="213">
        <v>0</v>
      </c>
      <c r="J34" s="213">
        <v>0</v>
      </c>
      <c r="K34" s="213">
        <v>0</v>
      </c>
      <c r="L34" s="30">
        <f t="shared" si="1"/>
        <v>0</v>
      </c>
      <c r="M34" s="81"/>
      <c r="N34" s="42"/>
      <c r="O34" s="42"/>
      <c r="P34" s="42"/>
      <c r="Q34" s="42"/>
      <c r="R34" s="42"/>
      <c r="S34" s="42"/>
    </row>
    <row r="35" spans="1:19" ht="14.25">
      <c r="A35" s="42"/>
      <c r="B35" s="80" t="s">
        <v>43</v>
      </c>
      <c r="C35" s="212"/>
      <c r="D35" s="210">
        <v>0</v>
      </c>
      <c r="E35" s="214">
        <v>0</v>
      </c>
      <c r="F35" s="213">
        <v>0</v>
      </c>
      <c r="G35" s="213">
        <v>0</v>
      </c>
      <c r="H35" s="213">
        <v>0</v>
      </c>
      <c r="I35" s="213">
        <v>0</v>
      </c>
      <c r="J35" s="213">
        <v>0</v>
      </c>
      <c r="K35" s="213">
        <v>0</v>
      </c>
      <c r="L35" s="30">
        <f t="shared" si="1"/>
        <v>0</v>
      </c>
      <c r="M35" s="81"/>
      <c r="N35" s="42"/>
      <c r="O35" s="42"/>
      <c r="P35" s="42"/>
      <c r="Q35" s="42"/>
      <c r="R35" s="42"/>
      <c r="S35" s="42"/>
    </row>
    <row r="36" spans="1:19" ht="14.25">
      <c r="A36" s="42"/>
      <c r="B36" s="82" t="s">
        <v>44</v>
      </c>
      <c r="C36" s="212"/>
      <c r="D36" s="210">
        <v>0</v>
      </c>
      <c r="E36" s="214">
        <v>0</v>
      </c>
      <c r="F36" s="213">
        <v>0</v>
      </c>
      <c r="G36" s="213">
        <v>0</v>
      </c>
      <c r="H36" s="213">
        <v>0</v>
      </c>
      <c r="I36" s="213">
        <v>0</v>
      </c>
      <c r="J36" s="213">
        <v>0</v>
      </c>
      <c r="K36" s="213">
        <v>0</v>
      </c>
      <c r="L36" s="30">
        <f t="shared" si="1"/>
        <v>0</v>
      </c>
      <c r="M36" s="81"/>
      <c r="N36" s="83"/>
      <c r="O36" s="83"/>
      <c r="P36" s="83"/>
      <c r="Q36" s="83"/>
      <c r="R36" s="83"/>
      <c r="S36" s="83"/>
    </row>
    <row r="37" spans="1:19" ht="14.25">
      <c r="A37" s="42"/>
      <c r="B37" s="86" t="s">
        <v>45</v>
      </c>
      <c r="C37" s="215"/>
      <c r="D37" s="216">
        <v>0</v>
      </c>
      <c r="E37" s="217">
        <v>0</v>
      </c>
      <c r="F37" s="217">
        <v>0</v>
      </c>
      <c r="G37" s="217">
        <v>0</v>
      </c>
      <c r="H37" s="217">
        <v>0</v>
      </c>
      <c r="I37" s="217">
        <v>0</v>
      </c>
      <c r="J37" s="217">
        <v>0</v>
      </c>
      <c r="K37" s="217">
        <v>0</v>
      </c>
      <c r="L37" s="31">
        <v>0</v>
      </c>
      <c r="M37" s="42"/>
      <c r="N37" s="42"/>
      <c r="O37" s="42"/>
      <c r="P37" s="42"/>
      <c r="Q37" s="42"/>
      <c r="R37" s="42"/>
      <c r="S37" s="42"/>
    </row>
    <row r="38" spans="1:19" ht="15" thickBot="1">
      <c r="A38" s="42"/>
      <c r="B38" s="87"/>
      <c r="C38" s="88" t="s">
        <v>11</v>
      </c>
      <c r="D38" s="27">
        <f>SUM(D29:D37)</f>
        <v>200</v>
      </c>
      <c r="E38" s="28">
        <f aca="true" t="shared" si="2" ref="E38:L38">SUM(E29:E37)</f>
        <v>0</v>
      </c>
      <c r="F38" s="28">
        <f t="shared" si="2"/>
        <v>0</v>
      </c>
      <c r="G38" s="28">
        <f t="shared" si="2"/>
        <v>0</v>
      </c>
      <c r="H38" s="28">
        <f t="shared" si="2"/>
        <v>0</v>
      </c>
      <c r="I38" s="28">
        <f t="shared" si="2"/>
        <v>0</v>
      </c>
      <c r="J38" s="28">
        <f t="shared" si="2"/>
        <v>0</v>
      </c>
      <c r="K38" s="28">
        <f t="shared" si="2"/>
        <v>0</v>
      </c>
      <c r="L38" s="29">
        <f t="shared" si="2"/>
        <v>200</v>
      </c>
      <c r="M38" s="42"/>
      <c r="N38" s="42"/>
      <c r="O38" s="42"/>
      <c r="P38" s="42"/>
      <c r="Q38" s="42"/>
      <c r="R38" s="42"/>
      <c r="S38" s="42"/>
    </row>
    <row r="39" spans="1:19" ht="15" thickBo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</row>
    <row r="40" spans="1:19" ht="15">
      <c r="A40" s="42"/>
      <c r="B40" s="57" t="s">
        <v>5</v>
      </c>
      <c r="C40" s="58"/>
      <c r="D40" s="89" t="str">
        <f aca="true" t="shared" si="3" ref="D40:K40">D18</f>
        <v>a</v>
      </c>
      <c r="E40" s="90" t="str">
        <f t="shared" si="3"/>
        <v>b</v>
      </c>
      <c r="F40" s="90" t="str">
        <f t="shared" si="3"/>
        <v>c</v>
      </c>
      <c r="G40" s="90" t="str">
        <f t="shared" si="3"/>
        <v>d</v>
      </c>
      <c r="H40" s="90" t="str">
        <f t="shared" si="3"/>
        <v>e</v>
      </c>
      <c r="I40" s="90" t="str">
        <f t="shared" si="3"/>
        <v>f</v>
      </c>
      <c r="J40" s="90" t="str">
        <f t="shared" si="3"/>
        <v>g</v>
      </c>
      <c r="K40" s="90" t="str">
        <f t="shared" si="3"/>
        <v>h</v>
      </c>
      <c r="L40" s="91" t="s">
        <v>6</v>
      </c>
      <c r="M40" s="42"/>
      <c r="N40" s="42"/>
      <c r="O40" s="42"/>
      <c r="P40" s="42"/>
      <c r="Q40" s="42"/>
      <c r="R40" s="42"/>
      <c r="S40" s="42"/>
    </row>
    <row r="41" spans="1:19" ht="14.25">
      <c r="A41" s="42"/>
      <c r="B41" s="63"/>
      <c r="C41" s="64"/>
      <c r="D41" s="92"/>
      <c r="E41" s="93"/>
      <c r="F41" s="93"/>
      <c r="G41" s="93"/>
      <c r="H41" s="93"/>
      <c r="I41" s="93"/>
      <c r="J41" s="93"/>
      <c r="K41" s="93"/>
      <c r="L41" s="94"/>
      <c r="M41" s="42"/>
      <c r="N41" s="42"/>
      <c r="O41" s="42"/>
      <c r="P41" s="42"/>
      <c r="Q41" s="42"/>
      <c r="R41" s="42"/>
      <c r="S41" s="42"/>
    </row>
    <row r="42" spans="1:19" ht="14.25">
      <c r="A42" s="42"/>
      <c r="B42" s="69"/>
      <c r="C42" s="70" t="s">
        <v>48</v>
      </c>
      <c r="D42" s="95" t="s">
        <v>8</v>
      </c>
      <c r="E42" s="96" t="s">
        <v>8</v>
      </c>
      <c r="F42" s="96" t="s">
        <v>8</v>
      </c>
      <c r="G42" s="96" t="s">
        <v>8</v>
      </c>
      <c r="H42" s="96" t="s">
        <v>8</v>
      </c>
      <c r="I42" s="96" t="s">
        <v>8</v>
      </c>
      <c r="J42" s="96" t="s">
        <v>8</v>
      </c>
      <c r="K42" s="96" t="s">
        <v>8</v>
      </c>
      <c r="L42" s="97" t="s">
        <v>8</v>
      </c>
      <c r="M42" s="42"/>
      <c r="N42" s="42"/>
      <c r="O42" s="42"/>
      <c r="P42" s="42"/>
      <c r="Q42" s="42"/>
      <c r="R42" s="42"/>
      <c r="S42" s="42"/>
    </row>
    <row r="43" spans="1:19" ht="15" thickBot="1">
      <c r="A43" s="42"/>
      <c r="B43" s="69"/>
      <c r="C43" s="42"/>
      <c r="D43" s="98"/>
      <c r="E43" s="99"/>
      <c r="F43" s="99"/>
      <c r="G43" s="99"/>
      <c r="H43" s="99"/>
      <c r="I43" s="99"/>
      <c r="J43" s="99"/>
      <c r="K43" s="99"/>
      <c r="L43" s="100"/>
      <c r="M43" s="42"/>
      <c r="N43" s="42"/>
      <c r="O43" s="42"/>
      <c r="P43" s="42"/>
      <c r="Q43" s="42"/>
      <c r="R43" s="42"/>
      <c r="S43" s="42"/>
    </row>
    <row r="44" spans="1:19" ht="14.25">
      <c r="A44" s="42"/>
      <c r="B44" s="79" t="str">
        <f aca="true" t="shared" si="4" ref="B44:C52">B29</f>
        <v> 1.1</v>
      </c>
      <c r="C44" s="101" t="str">
        <f t="shared" si="4"/>
        <v>"Fase 1 - aaaaa"</v>
      </c>
      <c r="D44" s="102">
        <f aca="true" t="shared" si="5" ref="D44:D52">D29*$D$22</f>
        <v>0</v>
      </c>
      <c r="E44" s="103">
        <f aca="true" t="shared" si="6" ref="E44:E52">E29*$E$22</f>
        <v>0</v>
      </c>
      <c r="F44" s="103">
        <f aca="true" t="shared" si="7" ref="F44:F52">F29*$F$22</f>
        <v>0</v>
      </c>
      <c r="G44" s="103">
        <f aca="true" t="shared" si="8" ref="G44:G52">G29*$G$22</f>
        <v>0</v>
      </c>
      <c r="H44" s="103">
        <f aca="true" t="shared" si="9" ref="H44:H52">H29*$H$22</f>
        <v>0</v>
      </c>
      <c r="I44" s="103">
        <f aca="true" t="shared" si="10" ref="I44:I52">I29*$I$22</f>
        <v>0</v>
      </c>
      <c r="J44" s="103">
        <f aca="true" t="shared" si="11" ref="J44:J52">J29*$J$22</f>
        <v>0</v>
      </c>
      <c r="K44" s="103">
        <f aca="true" t="shared" si="12" ref="K44:K52">K29*$K$22</f>
        <v>0</v>
      </c>
      <c r="L44" s="104">
        <f aca="true" t="shared" si="13" ref="L44:L57">SUM(D44:K44)</f>
        <v>0</v>
      </c>
      <c r="M44" s="42"/>
      <c r="N44" s="42"/>
      <c r="O44" s="42"/>
      <c r="P44" s="42"/>
      <c r="Q44" s="42"/>
      <c r="R44" s="42"/>
      <c r="S44" s="42"/>
    </row>
    <row r="45" spans="1:19" ht="14.25">
      <c r="A45" s="42"/>
      <c r="B45" s="80" t="str">
        <f t="shared" si="4"/>
        <v> 1.2</v>
      </c>
      <c r="C45" s="105" t="str">
        <f t="shared" si="4"/>
        <v>"Fase 2 - bbbbb"</v>
      </c>
      <c r="D45" s="106">
        <f t="shared" si="5"/>
        <v>0</v>
      </c>
      <c r="E45" s="107">
        <f t="shared" si="6"/>
        <v>0</v>
      </c>
      <c r="F45" s="107">
        <f t="shared" si="7"/>
        <v>0</v>
      </c>
      <c r="G45" s="107">
        <f t="shared" si="8"/>
        <v>0</v>
      </c>
      <c r="H45" s="107">
        <f t="shared" si="9"/>
        <v>0</v>
      </c>
      <c r="I45" s="107">
        <f t="shared" si="10"/>
        <v>0</v>
      </c>
      <c r="J45" s="107">
        <f t="shared" si="11"/>
        <v>0</v>
      </c>
      <c r="K45" s="107">
        <f t="shared" si="12"/>
        <v>0</v>
      </c>
      <c r="L45" s="108">
        <f t="shared" si="13"/>
        <v>0</v>
      </c>
      <c r="M45" s="42"/>
      <c r="N45" s="42"/>
      <c r="O45" s="42"/>
      <c r="P45" s="42"/>
      <c r="Q45" s="42"/>
      <c r="R45" s="42"/>
      <c r="S45" s="42"/>
    </row>
    <row r="46" spans="1:19" ht="14.25">
      <c r="A46" s="42"/>
      <c r="B46" s="80" t="str">
        <f t="shared" si="4"/>
        <v> 1.3</v>
      </c>
      <c r="C46" s="105" t="str">
        <f t="shared" si="4"/>
        <v>"Fase 3 - ccccc"</v>
      </c>
      <c r="D46" s="106">
        <f t="shared" si="5"/>
        <v>0</v>
      </c>
      <c r="E46" s="107">
        <f t="shared" si="6"/>
        <v>0</v>
      </c>
      <c r="F46" s="107">
        <f t="shared" si="7"/>
        <v>0</v>
      </c>
      <c r="G46" s="107">
        <f t="shared" si="8"/>
        <v>0</v>
      </c>
      <c r="H46" s="107">
        <f t="shared" si="9"/>
        <v>0</v>
      </c>
      <c r="I46" s="107">
        <f t="shared" si="10"/>
        <v>0</v>
      </c>
      <c r="J46" s="107">
        <f t="shared" si="11"/>
        <v>0</v>
      </c>
      <c r="K46" s="107">
        <f t="shared" si="12"/>
        <v>0</v>
      </c>
      <c r="L46" s="108">
        <f>SUM(D46:K46)</f>
        <v>0</v>
      </c>
      <c r="M46" s="42"/>
      <c r="N46" s="42"/>
      <c r="O46" s="42"/>
      <c r="P46" s="42"/>
      <c r="Q46" s="42"/>
      <c r="R46" s="42"/>
      <c r="S46" s="42"/>
    </row>
    <row r="47" spans="1:19" ht="14.25">
      <c r="A47" s="42"/>
      <c r="B47" s="80" t="str">
        <f t="shared" si="4"/>
        <v> 1.4</v>
      </c>
      <c r="C47" s="105" t="str">
        <f t="shared" si="4"/>
        <v>"Fase 4 - ddddd"</v>
      </c>
      <c r="D47" s="106">
        <f t="shared" si="5"/>
        <v>0</v>
      </c>
      <c r="E47" s="107">
        <f t="shared" si="6"/>
        <v>0</v>
      </c>
      <c r="F47" s="107">
        <f t="shared" si="7"/>
        <v>0</v>
      </c>
      <c r="G47" s="107">
        <f t="shared" si="8"/>
        <v>0</v>
      </c>
      <c r="H47" s="107">
        <f t="shared" si="9"/>
        <v>0</v>
      </c>
      <c r="I47" s="107">
        <f t="shared" si="10"/>
        <v>0</v>
      </c>
      <c r="J47" s="107">
        <f t="shared" si="11"/>
        <v>0</v>
      </c>
      <c r="K47" s="107">
        <f t="shared" si="12"/>
        <v>0</v>
      </c>
      <c r="L47" s="108">
        <f>SUM(D47:K47)</f>
        <v>0</v>
      </c>
      <c r="M47" s="42"/>
      <c r="N47" s="42"/>
      <c r="O47" s="42"/>
      <c r="P47" s="42"/>
      <c r="Q47" s="42"/>
      <c r="R47" s="42"/>
      <c r="S47" s="42"/>
    </row>
    <row r="48" spans="1:19" ht="14.25">
      <c r="A48" s="42"/>
      <c r="B48" s="80" t="str">
        <f t="shared" si="4"/>
        <v> 1.5</v>
      </c>
      <c r="C48" s="109" t="str">
        <f t="shared" si="4"/>
        <v>"Fase 5 - eeeee"</v>
      </c>
      <c r="D48" s="106">
        <f t="shared" si="5"/>
        <v>0</v>
      </c>
      <c r="E48" s="107">
        <f t="shared" si="6"/>
        <v>0</v>
      </c>
      <c r="F48" s="107">
        <f t="shared" si="7"/>
        <v>0</v>
      </c>
      <c r="G48" s="107">
        <f t="shared" si="8"/>
        <v>0</v>
      </c>
      <c r="H48" s="107">
        <f t="shared" si="9"/>
        <v>0</v>
      </c>
      <c r="I48" s="107">
        <f t="shared" si="10"/>
        <v>0</v>
      </c>
      <c r="J48" s="107">
        <f t="shared" si="11"/>
        <v>0</v>
      </c>
      <c r="K48" s="107">
        <f t="shared" si="12"/>
        <v>0</v>
      </c>
      <c r="L48" s="108">
        <f>SUM(D48:K48)</f>
        <v>0</v>
      </c>
      <c r="M48" s="42"/>
      <c r="N48" s="42"/>
      <c r="O48" s="42"/>
      <c r="P48" s="42"/>
      <c r="Q48" s="42"/>
      <c r="R48" s="42"/>
      <c r="S48" s="42"/>
    </row>
    <row r="49" spans="1:19" ht="14.25">
      <c r="A49" s="42"/>
      <c r="B49" s="80" t="str">
        <f t="shared" si="4"/>
        <v> 1.6</v>
      </c>
      <c r="C49" s="109">
        <f t="shared" si="4"/>
        <v>0</v>
      </c>
      <c r="D49" s="106">
        <f t="shared" si="5"/>
        <v>0</v>
      </c>
      <c r="E49" s="107">
        <f t="shared" si="6"/>
        <v>0</v>
      </c>
      <c r="F49" s="107">
        <f t="shared" si="7"/>
        <v>0</v>
      </c>
      <c r="G49" s="107">
        <f t="shared" si="8"/>
        <v>0</v>
      </c>
      <c r="H49" s="107">
        <f t="shared" si="9"/>
        <v>0</v>
      </c>
      <c r="I49" s="107">
        <f t="shared" si="10"/>
        <v>0</v>
      </c>
      <c r="J49" s="107">
        <f t="shared" si="11"/>
        <v>0</v>
      </c>
      <c r="K49" s="107">
        <f t="shared" si="12"/>
        <v>0</v>
      </c>
      <c r="L49" s="108">
        <f>SUM(D49:K49)</f>
        <v>0</v>
      </c>
      <c r="M49" s="42"/>
      <c r="N49" s="42"/>
      <c r="O49" s="42"/>
      <c r="P49" s="42"/>
      <c r="Q49" s="42"/>
      <c r="R49" s="42"/>
      <c r="S49" s="42"/>
    </row>
    <row r="50" spans="1:19" ht="14.25">
      <c r="A50" s="42"/>
      <c r="B50" s="80" t="str">
        <f t="shared" si="4"/>
        <v> 1.7</v>
      </c>
      <c r="C50" s="109">
        <f t="shared" si="4"/>
        <v>0</v>
      </c>
      <c r="D50" s="106">
        <f t="shared" si="5"/>
        <v>0</v>
      </c>
      <c r="E50" s="107">
        <f t="shared" si="6"/>
        <v>0</v>
      </c>
      <c r="F50" s="107">
        <f t="shared" si="7"/>
        <v>0</v>
      </c>
      <c r="G50" s="107">
        <f t="shared" si="8"/>
        <v>0</v>
      </c>
      <c r="H50" s="107">
        <f t="shared" si="9"/>
        <v>0</v>
      </c>
      <c r="I50" s="107">
        <f t="shared" si="10"/>
        <v>0</v>
      </c>
      <c r="J50" s="107">
        <f t="shared" si="11"/>
        <v>0</v>
      </c>
      <c r="K50" s="107">
        <f t="shared" si="12"/>
        <v>0</v>
      </c>
      <c r="L50" s="108">
        <f t="shared" si="13"/>
        <v>0</v>
      </c>
      <c r="M50" s="42"/>
      <c r="N50" s="42"/>
      <c r="O50" s="42"/>
      <c r="P50" s="42"/>
      <c r="Q50" s="42"/>
      <c r="R50" s="42"/>
      <c r="S50" s="42"/>
    </row>
    <row r="51" spans="1:19" ht="14.25">
      <c r="A51" s="42"/>
      <c r="B51" s="80" t="str">
        <f t="shared" si="4"/>
        <v> 1.8</v>
      </c>
      <c r="C51" s="109">
        <f t="shared" si="4"/>
        <v>0</v>
      </c>
      <c r="D51" s="106">
        <f t="shared" si="5"/>
        <v>0</v>
      </c>
      <c r="E51" s="107">
        <f t="shared" si="6"/>
        <v>0</v>
      </c>
      <c r="F51" s="107">
        <f t="shared" si="7"/>
        <v>0</v>
      </c>
      <c r="G51" s="107">
        <f t="shared" si="8"/>
        <v>0</v>
      </c>
      <c r="H51" s="107">
        <f t="shared" si="9"/>
        <v>0</v>
      </c>
      <c r="I51" s="107">
        <f t="shared" si="10"/>
        <v>0</v>
      </c>
      <c r="J51" s="107">
        <f t="shared" si="11"/>
        <v>0</v>
      </c>
      <c r="K51" s="107">
        <f t="shared" si="12"/>
        <v>0</v>
      </c>
      <c r="L51" s="108">
        <f t="shared" si="13"/>
        <v>0</v>
      </c>
      <c r="M51" s="42"/>
      <c r="N51" s="42"/>
      <c r="O51" s="42"/>
      <c r="P51" s="42"/>
      <c r="Q51" s="42"/>
      <c r="R51" s="42"/>
      <c r="S51" s="42"/>
    </row>
    <row r="52" spans="1:19" ht="14.25">
      <c r="A52" s="42"/>
      <c r="B52" s="80" t="str">
        <f t="shared" si="4"/>
        <v> 1.9</v>
      </c>
      <c r="C52" s="105">
        <f t="shared" si="4"/>
        <v>0</v>
      </c>
      <c r="D52" s="106">
        <f t="shared" si="5"/>
        <v>0</v>
      </c>
      <c r="E52" s="107">
        <f t="shared" si="6"/>
        <v>0</v>
      </c>
      <c r="F52" s="107">
        <f t="shared" si="7"/>
        <v>0</v>
      </c>
      <c r="G52" s="107">
        <f t="shared" si="8"/>
        <v>0</v>
      </c>
      <c r="H52" s="107">
        <f t="shared" si="9"/>
        <v>0</v>
      </c>
      <c r="I52" s="107">
        <f t="shared" si="10"/>
        <v>0</v>
      </c>
      <c r="J52" s="107">
        <f t="shared" si="11"/>
        <v>0</v>
      </c>
      <c r="K52" s="107">
        <f t="shared" si="12"/>
        <v>0</v>
      </c>
      <c r="L52" s="108">
        <f t="shared" si="13"/>
        <v>0</v>
      </c>
      <c r="M52" s="42"/>
      <c r="N52" s="81"/>
      <c r="O52" s="42"/>
      <c r="P52" s="42"/>
      <c r="Q52" s="42"/>
      <c r="R52" s="42"/>
      <c r="S52" s="42"/>
    </row>
    <row r="53" spans="1:19" ht="14.25">
      <c r="A53" s="42"/>
      <c r="B53" s="80"/>
      <c r="C53" s="42" t="s">
        <v>10</v>
      </c>
      <c r="D53" s="218">
        <f>'Fase 1'!D53+'Fase 2'!D53+'Fase 3'!D53+'Fase 4'!D53+'Fase 5'!D53</f>
        <v>5000</v>
      </c>
      <c r="E53" s="219">
        <f>'Fase 1'!E53+'Fase 2'!E53+'Fase 3'!E53+'Fase 4'!E53+'Fase 5'!E53</f>
        <v>0</v>
      </c>
      <c r="F53" s="219">
        <f>'Fase 1'!F53+'Fase 2'!F53+'Fase 3'!F53+'Fase 4'!F53+'Fase 5'!F53</f>
        <v>0</v>
      </c>
      <c r="G53" s="219">
        <f>'Fase 1'!G53+'Fase 2'!G53+'Fase 3'!G53+'Fase 4'!G53+'Fase 5'!G53</f>
        <v>0</v>
      </c>
      <c r="H53" s="219">
        <f>'Fase 1'!H53+'Fase 2'!H53+'Fase 3'!H53+'Fase 4'!H53+'Fase 5'!H53</f>
        <v>0</v>
      </c>
      <c r="I53" s="219">
        <f>'Fase 1'!I53+'Fase 2'!I53+'Fase 3'!I53+'Fase 4'!I53+'Fase 5'!I53</f>
        <v>0</v>
      </c>
      <c r="J53" s="219">
        <f>'Fase 1'!J53+'Fase 2'!J53+'Fase 3'!J53+'Fase 4'!J53+'Fase 5'!J53</f>
        <v>0</v>
      </c>
      <c r="K53" s="220">
        <f>'Fase 1'!K53+'Fase 2'!K53+'Fase 3'!K53+'Fase 4'!K53+'Fase 5'!K53</f>
        <v>0</v>
      </c>
      <c r="L53" s="184">
        <f t="shared" si="13"/>
        <v>5000</v>
      </c>
      <c r="M53" s="42"/>
      <c r="N53" s="42"/>
      <c r="O53" s="42"/>
      <c r="P53" s="42"/>
      <c r="Q53" s="42"/>
      <c r="R53" s="42"/>
      <c r="S53" s="42"/>
    </row>
    <row r="54" spans="1:19" ht="14.25">
      <c r="A54" s="42"/>
      <c r="B54" s="80"/>
      <c r="C54" s="42" t="s">
        <v>58</v>
      </c>
      <c r="D54" s="218">
        <f>'Fase 1'!D54+'Fase 2'!D54+'Fase 3'!D54+'Fase 4'!D54+'Fase 5'!D54</f>
        <v>0</v>
      </c>
      <c r="E54" s="219">
        <f>'Fase 1'!E54+'Fase 2'!E54+'Fase 3'!E54+'Fase 4'!E54+'Fase 5'!E54</f>
        <v>0</v>
      </c>
      <c r="F54" s="219">
        <f>'Fase 1'!F54+'Fase 2'!F54+'Fase 3'!F54+'Fase 4'!F54+'Fase 5'!F54</f>
        <v>0</v>
      </c>
      <c r="G54" s="219">
        <f>'Fase 1'!G54+'Fase 2'!G54+'Fase 3'!G54+'Fase 4'!G54+'Fase 5'!G54</f>
        <v>0</v>
      </c>
      <c r="H54" s="219">
        <f>'Fase 1'!H54+'Fase 2'!H54+'Fase 3'!H54+'Fase 4'!H54+'Fase 5'!H54</f>
        <v>0</v>
      </c>
      <c r="I54" s="219">
        <f>'Fase 1'!I54+'Fase 2'!I54+'Fase 3'!I54+'Fase 4'!I54+'Fase 5'!I54</f>
        <v>0</v>
      </c>
      <c r="J54" s="219">
        <f>'Fase 1'!J54+'Fase 2'!J54+'Fase 3'!J54+'Fase 4'!J54+'Fase 5'!J54</f>
        <v>0</v>
      </c>
      <c r="K54" s="220">
        <f>'Fase 1'!K54+'Fase 2'!K54+'Fase 3'!K54+'Fase 4'!K54+'Fase 5'!K54</f>
        <v>0</v>
      </c>
      <c r="L54" s="184">
        <f t="shared" si="13"/>
        <v>0</v>
      </c>
      <c r="M54" s="42"/>
      <c r="N54" s="42"/>
      <c r="O54" s="42"/>
      <c r="P54" s="42"/>
      <c r="Q54" s="42"/>
      <c r="R54" s="42"/>
      <c r="S54" s="42"/>
    </row>
    <row r="55" spans="1:19" ht="14.25">
      <c r="A55" s="42"/>
      <c r="B55" s="80"/>
      <c r="C55" s="42" t="s">
        <v>68</v>
      </c>
      <c r="D55" s="218">
        <f>'Fase 1'!D55+'Fase 2'!D55+'Fase 3'!D55+'Fase 4'!D55+'Fase 5'!D55</f>
        <v>0</v>
      </c>
      <c r="E55" s="219">
        <f>'Fase 1'!E55+'Fase 2'!E55+'Fase 3'!E55+'Fase 4'!E55+'Fase 5'!E55</f>
        <v>0</v>
      </c>
      <c r="F55" s="219">
        <f>'Fase 1'!F55+'Fase 2'!F55+'Fase 3'!F55+'Fase 4'!F55+'Fase 5'!F55</f>
        <v>0</v>
      </c>
      <c r="G55" s="219">
        <f>'Fase 1'!G55+'Fase 2'!G55+'Fase 3'!G55+'Fase 4'!G55+'Fase 5'!G55</f>
        <v>0</v>
      </c>
      <c r="H55" s="219">
        <f>'Fase 1'!H55+'Fase 2'!H55+'Fase 3'!H55+'Fase 4'!H55+'Fase 5'!H55</f>
        <v>0</v>
      </c>
      <c r="I55" s="219">
        <f>'Fase 1'!I55+'Fase 2'!I55+'Fase 3'!I55+'Fase 4'!I55+'Fase 5'!I55</f>
        <v>0</v>
      </c>
      <c r="J55" s="219">
        <f>'Fase 1'!J55+'Fase 2'!J55+'Fase 3'!J55+'Fase 4'!J55+'Fase 5'!J55</f>
        <v>0</v>
      </c>
      <c r="K55" s="220">
        <f>'Fase 1'!K55+'Fase 2'!K55+'Fase 3'!K55+'Fase 4'!K55+'Fase 5'!K55</f>
        <v>0</v>
      </c>
      <c r="L55" s="184">
        <f t="shared" si="13"/>
        <v>0</v>
      </c>
      <c r="M55" s="42"/>
      <c r="N55" s="42"/>
      <c r="O55" s="42"/>
      <c r="P55" s="42"/>
      <c r="Q55" s="42"/>
      <c r="R55" s="42"/>
      <c r="S55" s="42"/>
    </row>
    <row r="56" spans="1:19" ht="14.25">
      <c r="A56" s="42"/>
      <c r="B56" s="80"/>
      <c r="C56" s="42" t="s">
        <v>66</v>
      </c>
      <c r="D56" s="218">
        <f>'Fase 1'!D56+'Fase 2'!D56+'Fase 3'!D56+'Fase 4'!D56+'Fase 5'!D56</f>
        <v>0</v>
      </c>
      <c r="E56" s="219">
        <f>'Fase 1'!E56+'Fase 2'!E56+'Fase 3'!E56+'Fase 4'!E56+'Fase 5'!E56</f>
        <v>0</v>
      </c>
      <c r="F56" s="219">
        <f>'Fase 1'!F56+'Fase 2'!F56+'Fase 3'!F56+'Fase 4'!F56+'Fase 5'!F56</f>
        <v>0</v>
      </c>
      <c r="G56" s="219">
        <f>'Fase 1'!G56+'Fase 2'!G56+'Fase 3'!G56+'Fase 4'!G56+'Fase 5'!G56</f>
        <v>0</v>
      </c>
      <c r="H56" s="219">
        <f>'Fase 1'!H56+'Fase 2'!H56+'Fase 3'!H56+'Fase 4'!H56+'Fase 5'!H56</f>
        <v>0</v>
      </c>
      <c r="I56" s="219">
        <f>'Fase 1'!I56+'Fase 2'!I56+'Fase 3'!I56+'Fase 4'!I56+'Fase 5'!I56</f>
        <v>0</v>
      </c>
      <c r="J56" s="219">
        <f>'Fase 1'!J56+'Fase 2'!J56+'Fase 3'!J56+'Fase 4'!J56+'Fase 5'!J56</f>
        <v>0</v>
      </c>
      <c r="K56" s="220">
        <f>'Fase 1'!K56+'Fase 2'!K56+'Fase 3'!K56+'Fase 4'!K56+'Fase 5'!K56</f>
        <v>0</v>
      </c>
      <c r="L56" s="184">
        <f t="shared" si="13"/>
        <v>0</v>
      </c>
      <c r="M56" s="42"/>
      <c r="N56" s="42"/>
      <c r="O56" s="42"/>
      <c r="P56" s="42"/>
      <c r="Q56" s="42"/>
      <c r="R56" s="42"/>
      <c r="S56" s="42"/>
    </row>
    <row r="57" spans="1:19" ht="14.25">
      <c r="A57" s="42"/>
      <c r="B57" s="86"/>
      <c r="C57" s="64" t="s">
        <v>59</v>
      </c>
      <c r="D57" s="221">
        <f>'Fase 1'!D57+'Fase 2'!D57+'Fase 3'!D57+'Fase 4'!D57+'Fase 5'!D57</f>
        <v>5000</v>
      </c>
      <c r="E57" s="222">
        <f>'Fase 1'!E57+'Fase 2'!E57+'Fase 3'!E57+'Fase 4'!E57+'Fase 5'!E57</f>
        <v>0</v>
      </c>
      <c r="F57" s="222">
        <f>'Fase 1'!F57+'Fase 2'!F57+'Fase 3'!F57+'Fase 4'!F57+'Fase 5'!F57</f>
        <v>0</v>
      </c>
      <c r="G57" s="222">
        <f>'Fase 1'!G57+'Fase 2'!G57+'Fase 3'!G57+'Fase 4'!G57+'Fase 5'!G57</f>
        <v>0</v>
      </c>
      <c r="H57" s="222">
        <f>'Fase 1'!H57+'Fase 2'!H57+'Fase 3'!H57+'Fase 4'!H57+'Fase 5'!H57</f>
        <v>0</v>
      </c>
      <c r="I57" s="222">
        <f>'Fase 1'!I57+'Fase 2'!I57+'Fase 3'!I57+'Fase 4'!I57+'Fase 5'!I57</f>
        <v>0</v>
      </c>
      <c r="J57" s="222">
        <f>'Fase 1'!J57+'Fase 2'!J57+'Fase 3'!J57+'Fase 4'!J57+'Fase 5'!J57</f>
        <v>0</v>
      </c>
      <c r="K57" s="223">
        <f>'Fase 1'!K57+'Fase 2'!K57+'Fase 3'!K57+'Fase 4'!K57+'Fase 5'!K57</f>
        <v>0</v>
      </c>
      <c r="L57" s="185">
        <f t="shared" si="13"/>
        <v>5000</v>
      </c>
      <c r="M57" s="42"/>
      <c r="N57" s="42"/>
      <c r="O57" s="42"/>
      <c r="P57" s="42"/>
      <c r="Q57" s="42"/>
      <c r="R57" s="42"/>
      <c r="S57" s="42"/>
    </row>
    <row r="58" spans="1:19" ht="14.25">
      <c r="A58" s="42"/>
      <c r="B58" s="111"/>
      <c r="C58" s="112" t="s">
        <v>11</v>
      </c>
      <c r="D58" s="113">
        <f aca="true" t="shared" si="14" ref="D58:K58">SUM(D44:D57)</f>
        <v>10000</v>
      </c>
      <c r="E58" s="114">
        <f t="shared" si="14"/>
        <v>0</v>
      </c>
      <c r="F58" s="114">
        <f t="shared" si="14"/>
        <v>0</v>
      </c>
      <c r="G58" s="114">
        <f t="shared" si="14"/>
        <v>0</v>
      </c>
      <c r="H58" s="114">
        <f t="shared" si="14"/>
        <v>0</v>
      </c>
      <c r="I58" s="114">
        <f t="shared" si="14"/>
        <v>0</v>
      </c>
      <c r="J58" s="114">
        <f t="shared" si="14"/>
        <v>0</v>
      </c>
      <c r="K58" s="114">
        <f t="shared" si="14"/>
        <v>0</v>
      </c>
      <c r="L58" s="115">
        <f>SUM(L44:L57)</f>
        <v>10000</v>
      </c>
      <c r="M58" s="42"/>
      <c r="N58" s="81"/>
      <c r="O58" s="42"/>
      <c r="P58" s="42"/>
      <c r="Q58" s="42"/>
      <c r="R58" s="42"/>
      <c r="S58" s="42"/>
    </row>
    <row r="59" spans="1:19" ht="15" thickBot="1">
      <c r="A59" s="42"/>
      <c r="B59" s="116"/>
      <c r="C59" s="117" t="s">
        <v>65</v>
      </c>
      <c r="D59" s="118">
        <f>D58/L58</f>
        <v>1</v>
      </c>
      <c r="E59" s="119">
        <f>E58/L58</f>
        <v>0</v>
      </c>
      <c r="F59" s="119">
        <f>F58/L58</f>
        <v>0</v>
      </c>
      <c r="G59" s="119">
        <f>G58/L58</f>
        <v>0</v>
      </c>
      <c r="H59" s="119">
        <f>H58/L58</f>
        <v>0</v>
      </c>
      <c r="I59" s="119">
        <f>I58/L58</f>
        <v>0</v>
      </c>
      <c r="J59" s="119">
        <f>J58/L58</f>
        <v>0</v>
      </c>
      <c r="K59" s="119">
        <f>K58/L58</f>
        <v>0</v>
      </c>
      <c r="L59" s="120">
        <f>SUM(D59:K59)</f>
        <v>1</v>
      </c>
      <c r="M59" s="42"/>
      <c r="N59" s="81"/>
      <c r="O59" s="42"/>
      <c r="P59" s="42"/>
      <c r="Q59" s="42"/>
      <c r="R59" s="42"/>
      <c r="S59" s="42"/>
    </row>
    <row r="60" spans="1:19" ht="15" thickBot="1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</row>
    <row r="61" spans="1:19" ht="15" thickBot="1">
      <c r="A61" s="42"/>
      <c r="B61" s="42"/>
      <c r="C61" s="42"/>
      <c r="D61" s="121" t="s">
        <v>46</v>
      </c>
      <c r="E61" s="122"/>
      <c r="F61" s="122"/>
      <c r="G61" s="122"/>
      <c r="H61" s="123" t="s">
        <v>12</v>
      </c>
      <c r="I61" s="124"/>
      <c r="J61" s="122" t="s">
        <v>13</v>
      </c>
      <c r="K61" s="122"/>
      <c r="L61" s="124"/>
      <c r="M61" s="42"/>
      <c r="N61" s="125"/>
      <c r="O61" s="126"/>
      <c r="P61" s="42"/>
      <c r="Q61" s="42"/>
      <c r="R61" s="42"/>
      <c r="S61" s="42"/>
    </row>
    <row r="62" spans="1:19" ht="14.25">
      <c r="A62" s="42"/>
      <c r="B62" s="42"/>
      <c r="C62" s="42"/>
      <c r="D62" s="69"/>
      <c r="E62" s="42"/>
      <c r="F62" s="42"/>
      <c r="G62" s="127"/>
      <c r="H62" s="69" t="s">
        <v>14</v>
      </c>
      <c r="I62" s="128" t="s">
        <v>15</v>
      </c>
      <c r="J62" s="42" t="s">
        <v>16</v>
      </c>
      <c r="K62" s="129" t="s">
        <v>17</v>
      </c>
      <c r="L62" s="128" t="s">
        <v>18</v>
      </c>
      <c r="M62" s="42"/>
      <c r="N62" s="130" t="s">
        <v>19</v>
      </c>
      <c r="O62" s="130" t="s">
        <v>19</v>
      </c>
      <c r="P62" s="42"/>
      <c r="Q62" s="42"/>
      <c r="R62" s="42"/>
      <c r="S62" s="42"/>
    </row>
    <row r="63" spans="1:19" ht="14.25">
      <c r="A63" s="42"/>
      <c r="B63" s="42"/>
      <c r="C63" s="42"/>
      <c r="D63" s="69"/>
      <c r="E63" s="42" t="s">
        <v>1</v>
      </c>
      <c r="F63" s="42"/>
      <c r="G63" s="127" t="s">
        <v>20</v>
      </c>
      <c r="H63" s="69" t="s">
        <v>21</v>
      </c>
      <c r="I63" s="131" t="s">
        <v>20</v>
      </c>
      <c r="J63" s="42" t="s">
        <v>22</v>
      </c>
      <c r="K63" s="132" t="s">
        <v>23</v>
      </c>
      <c r="L63" s="131" t="s">
        <v>24</v>
      </c>
      <c r="M63" s="42"/>
      <c r="N63" s="133" t="s">
        <v>61</v>
      </c>
      <c r="O63" s="133" t="s">
        <v>61</v>
      </c>
      <c r="P63" s="42"/>
      <c r="Q63" s="42"/>
      <c r="R63" s="42"/>
      <c r="S63" s="42"/>
    </row>
    <row r="64" spans="1:19" ht="15" thickBot="1">
      <c r="A64" s="42"/>
      <c r="B64" s="42"/>
      <c r="C64" s="42"/>
      <c r="D64" s="134"/>
      <c r="E64" s="135"/>
      <c r="F64" s="135"/>
      <c r="G64" s="136" t="s">
        <v>26</v>
      </c>
      <c r="H64" s="134"/>
      <c r="I64" s="137"/>
      <c r="J64" s="135"/>
      <c r="K64" s="138"/>
      <c r="L64" s="137"/>
      <c r="M64" s="42"/>
      <c r="N64" s="139" t="s">
        <v>62</v>
      </c>
      <c r="O64" s="139" t="s">
        <v>26</v>
      </c>
      <c r="P64" s="42"/>
      <c r="Q64" s="42"/>
      <c r="R64" s="42"/>
      <c r="S64" s="42"/>
    </row>
    <row r="65" spans="1:19" ht="14.25">
      <c r="A65" s="42"/>
      <c r="B65" s="42"/>
      <c r="C65" s="42"/>
      <c r="D65" s="140">
        <f>K13</f>
        <v>2021</v>
      </c>
      <c r="E65" s="194" t="s">
        <v>27</v>
      </c>
      <c r="F65" s="194"/>
      <c r="G65" s="127"/>
      <c r="H65" s="193">
        <f>'Fase 1'!H65+'Fase 2'!H65+'Fase 3'!H65+'Fase 4'!H65+'Fase 5'!H65</f>
        <v>1800</v>
      </c>
      <c r="I65" s="192"/>
      <c r="J65" s="143"/>
      <c r="K65" s="144"/>
      <c r="L65" s="142"/>
      <c r="M65" s="42"/>
      <c r="N65" s="133"/>
      <c r="O65" s="133"/>
      <c r="P65" s="42"/>
      <c r="Q65" s="42"/>
      <c r="R65" s="42"/>
      <c r="S65" s="42"/>
    </row>
    <row r="66" spans="1:19" ht="14.25">
      <c r="A66" s="42"/>
      <c r="B66" s="42"/>
      <c r="C66" s="42"/>
      <c r="D66" s="69"/>
      <c r="E66" s="194" t="s">
        <v>28</v>
      </c>
      <c r="F66" s="194"/>
      <c r="G66" s="127"/>
      <c r="H66" s="141">
        <f>'Fase 1'!H66+'Fase 2'!H66+'Fase 3'!H66+'Fase 4'!H66+'Fase 5'!H66</f>
        <v>0</v>
      </c>
      <c r="I66" s="142"/>
      <c r="J66" s="143"/>
      <c r="K66" s="144"/>
      <c r="L66" s="142"/>
      <c r="M66" s="42"/>
      <c r="N66" s="133"/>
      <c r="O66" s="133"/>
      <c r="P66" s="42"/>
      <c r="Q66" s="42"/>
      <c r="R66" s="42"/>
      <c r="S66" s="42"/>
    </row>
    <row r="67" spans="1:19" ht="14.25">
      <c r="A67" s="42"/>
      <c r="B67" s="42"/>
      <c r="C67" s="42"/>
      <c r="D67" s="69"/>
      <c r="E67" s="194" t="s">
        <v>29</v>
      </c>
      <c r="F67" s="194"/>
      <c r="G67" s="127"/>
      <c r="H67" s="141">
        <f>'Fase 1'!H67+'Fase 2'!H67+'Fase 3'!H67+'Fase 4'!H67+'Fase 5'!H67</f>
        <v>0</v>
      </c>
      <c r="I67" s="142"/>
      <c r="J67" s="143"/>
      <c r="K67" s="144"/>
      <c r="L67" s="142"/>
      <c r="M67" s="42"/>
      <c r="N67" s="133"/>
      <c r="O67" s="133"/>
      <c r="P67" s="42"/>
      <c r="Q67" s="42"/>
      <c r="R67" s="42"/>
      <c r="S67" s="42"/>
    </row>
    <row r="68" spans="1:19" ht="14.25">
      <c r="A68" s="42"/>
      <c r="B68" s="42"/>
      <c r="C68" s="42" t="s">
        <v>72</v>
      </c>
      <c r="D68" s="69"/>
      <c r="E68" s="194"/>
      <c r="F68" s="194"/>
      <c r="G68" s="127"/>
      <c r="H68" s="141"/>
      <c r="I68" s="142"/>
      <c r="J68" s="143"/>
      <c r="K68" s="144"/>
      <c r="L68" s="142"/>
      <c r="M68" s="42"/>
      <c r="N68" s="133"/>
      <c r="O68" s="133"/>
      <c r="P68" s="42"/>
      <c r="Q68" s="42"/>
      <c r="R68" s="42"/>
      <c r="S68" s="42"/>
    </row>
    <row r="69" spans="1:19" ht="14.25">
      <c r="A69" s="42"/>
      <c r="B69" s="42"/>
      <c r="C69" s="42"/>
      <c r="D69" s="69"/>
      <c r="E69" s="42" t="str">
        <f>D18</f>
        <v>a</v>
      </c>
      <c r="F69" s="42"/>
      <c r="G69" s="224">
        <f aca="true" t="shared" si="15" ref="G69:G76">I69/(J69+K69+L69)*100</f>
        <v>40</v>
      </c>
      <c r="H69" s="141"/>
      <c r="I69" s="142">
        <f>'Fase 1'!I69+'Fase 2'!I69+'Fase 3'!I69+'Fase 4'!I69+'Fase 5'!I69</f>
        <v>1200</v>
      </c>
      <c r="J69" s="186">
        <f>'Fase 1'!J69+'Fase 2'!J69+'Fase 3'!J69+'Fase 4'!J69+'Fase 5'!J69</f>
        <v>0</v>
      </c>
      <c r="K69" s="188">
        <f>'Fase 1'!K69+'Fase 2'!K69+'Fase 3'!K69+'Fase 4'!K69+'Fase 5'!K69</f>
        <v>1500</v>
      </c>
      <c r="L69" s="189">
        <f>'Fase 1'!L69+'Fase 2'!L69+'Fase 3'!L69+'Fase 4'!L69+'Fase 5'!L69</f>
        <v>1500</v>
      </c>
      <c r="M69" s="42"/>
      <c r="N69" s="145">
        <f>(J69+K69+L69)-I69</f>
        <v>1800</v>
      </c>
      <c r="O69" s="146">
        <f>(N69/($H$65+$H$66+$H$67))*100</f>
        <v>100</v>
      </c>
      <c r="P69" s="42"/>
      <c r="Q69" s="42"/>
      <c r="R69" s="42"/>
      <c r="S69" s="42"/>
    </row>
    <row r="70" spans="1:19" ht="14.25">
      <c r="A70" s="42"/>
      <c r="B70" s="42"/>
      <c r="C70" s="42"/>
      <c r="D70" s="69"/>
      <c r="E70" s="42" t="str">
        <f>E18</f>
        <v>b</v>
      </c>
      <c r="F70" s="42"/>
      <c r="G70" s="224" t="e">
        <f t="shared" si="15"/>
        <v>#DIV/0!</v>
      </c>
      <c r="H70" s="141"/>
      <c r="I70" s="142">
        <f>'Fase 1'!I70+'Fase 2'!I70+'Fase 3'!I70+'Fase 4'!I70+'Fase 5'!I70</f>
        <v>0</v>
      </c>
      <c r="J70" s="186">
        <f>'Fase 1'!J70+'Fase 2'!J70+'Fase 3'!J70+'Fase 4'!J70+'Fase 5'!J70</f>
        <v>0</v>
      </c>
      <c r="K70" s="188">
        <f>'Fase 1'!K70+'Fase 2'!K70+'Fase 3'!K70+'Fase 4'!K70+'Fase 5'!K70</f>
        <v>0</v>
      </c>
      <c r="L70" s="189">
        <f>'Fase 1'!L70+'Fase 2'!L70+'Fase 3'!L70+'Fase 4'!L70+'Fase 5'!L70</f>
        <v>0</v>
      </c>
      <c r="M70" s="42"/>
      <c r="N70" s="145">
        <f aca="true" t="shared" si="16" ref="N70:N76">(J70+K70+L70)-I70</f>
        <v>0</v>
      </c>
      <c r="O70" s="146">
        <f>(N70/($H$65+$H$66+$H$67))*100</f>
        <v>0</v>
      </c>
      <c r="P70" s="42"/>
      <c r="Q70" s="42"/>
      <c r="R70" s="42"/>
      <c r="S70" s="42"/>
    </row>
    <row r="71" spans="1:19" ht="14.25">
      <c r="A71" s="42"/>
      <c r="B71" s="42"/>
      <c r="C71" s="42"/>
      <c r="D71" s="69"/>
      <c r="E71" s="42" t="str">
        <f>F18</f>
        <v>c</v>
      </c>
      <c r="F71" s="42"/>
      <c r="G71" s="224" t="e">
        <f t="shared" si="15"/>
        <v>#DIV/0!</v>
      </c>
      <c r="H71" s="141"/>
      <c r="I71" s="142">
        <f>'Fase 1'!I71+'Fase 2'!I71+'Fase 3'!I71+'Fase 4'!I71+'Fase 5'!I71</f>
        <v>0</v>
      </c>
      <c r="J71" s="186">
        <f>'Fase 1'!J71+'Fase 2'!J71+'Fase 3'!J71+'Fase 4'!J71+'Fase 5'!J71</f>
        <v>0</v>
      </c>
      <c r="K71" s="188">
        <f>'Fase 1'!K71+'Fase 2'!K71+'Fase 3'!K71+'Fase 4'!K71+'Fase 5'!K71</f>
        <v>0</v>
      </c>
      <c r="L71" s="189">
        <f>'Fase 1'!L71+'Fase 2'!L71+'Fase 3'!L71+'Fase 4'!L71+'Fase 5'!L71</f>
        <v>0</v>
      </c>
      <c r="M71" s="42"/>
      <c r="N71" s="145">
        <f t="shared" si="16"/>
        <v>0</v>
      </c>
      <c r="O71" s="146">
        <f aca="true" t="shared" si="17" ref="O71:O76">(N71/($H$65+$H$66+$H$67))*100</f>
        <v>0</v>
      </c>
      <c r="P71" s="42"/>
      <c r="Q71" s="42"/>
      <c r="R71" s="42"/>
      <c r="S71" s="42"/>
    </row>
    <row r="72" spans="1:19" ht="14.25">
      <c r="A72" s="42"/>
      <c r="B72" s="42"/>
      <c r="C72" s="42"/>
      <c r="D72" s="69"/>
      <c r="E72" s="42" t="str">
        <f>G18</f>
        <v>d</v>
      </c>
      <c r="F72" s="42"/>
      <c r="G72" s="224" t="e">
        <f t="shared" si="15"/>
        <v>#DIV/0!</v>
      </c>
      <c r="H72" s="141"/>
      <c r="I72" s="142">
        <f>'Fase 1'!I72+'Fase 2'!I72+'Fase 3'!I72+'Fase 4'!I72+'Fase 5'!I72</f>
        <v>0</v>
      </c>
      <c r="J72" s="186">
        <f>'Fase 1'!J72+'Fase 2'!J72+'Fase 3'!J72+'Fase 4'!J72+'Fase 5'!J72</f>
        <v>0</v>
      </c>
      <c r="K72" s="188">
        <f>'Fase 1'!K72+'Fase 2'!K72+'Fase 3'!K72+'Fase 4'!K72+'Fase 5'!K72</f>
        <v>0</v>
      </c>
      <c r="L72" s="189">
        <f>'Fase 1'!L72+'Fase 2'!L72+'Fase 3'!L72+'Fase 4'!L72+'Fase 5'!L72</f>
        <v>0</v>
      </c>
      <c r="M72" s="42"/>
      <c r="N72" s="145">
        <f t="shared" si="16"/>
        <v>0</v>
      </c>
      <c r="O72" s="146">
        <f t="shared" si="17"/>
        <v>0</v>
      </c>
      <c r="P72" s="42"/>
      <c r="Q72" s="42"/>
      <c r="R72" s="42"/>
      <c r="S72" s="42"/>
    </row>
    <row r="73" spans="1:19" ht="14.25">
      <c r="A73" s="42"/>
      <c r="B73" s="42"/>
      <c r="C73" s="42"/>
      <c r="D73" s="69"/>
      <c r="E73" s="42" t="str">
        <f>H18</f>
        <v>e</v>
      </c>
      <c r="F73" s="42"/>
      <c r="G73" s="224" t="e">
        <f t="shared" si="15"/>
        <v>#DIV/0!</v>
      </c>
      <c r="H73" s="141"/>
      <c r="I73" s="142">
        <f>'Fase 1'!I73+'Fase 2'!I73+'Fase 3'!I73+'Fase 4'!I73+'Fase 5'!I73</f>
        <v>0</v>
      </c>
      <c r="J73" s="186">
        <f>'Fase 1'!J73+'Fase 2'!J73+'Fase 3'!J73+'Fase 4'!J73+'Fase 5'!J73</f>
        <v>0</v>
      </c>
      <c r="K73" s="188">
        <f>'Fase 1'!K73+'Fase 2'!K73+'Fase 3'!K73+'Fase 4'!K73+'Fase 5'!K73</f>
        <v>0</v>
      </c>
      <c r="L73" s="189">
        <f>'Fase 1'!L73+'Fase 2'!L73+'Fase 3'!L73+'Fase 4'!L73+'Fase 5'!L73</f>
        <v>0</v>
      </c>
      <c r="M73" s="42"/>
      <c r="N73" s="145">
        <f t="shared" si="16"/>
        <v>0</v>
      </c>
      <c r="O73" s="146">
        <f t="shared" si="17"/>
        <v>0</v>
      </c>
      <c r="P73" s="42"/>
      <c r="Q73" s="42"/>
      <c r="R73" s="42"/>
      <c r="S73" s="42"/>
    </row>
    <row r="74" spans="1:19" ht="14.25">
      <c r="A74" s="42"/>
      <c r="B74" s="42"/>
      <c r="C74" s="42"/>
      <c r="D74" s="69"/>
      <c r="E74" s="42" t="str">
        <f>I18</f>
        <v>f</v>
      </c>
      <c r="F74" s="42"/>
      <c r="G74" s="224" t="e">
        <f t="shared" si="15"/>
        <v>#DIV/0!</v>
      </c>
      <c r="H74" s="141"/>
      <c r="I74" s="142">
        <f>'Fase 1'!I74+'Fase 2'!I74+'Fase 3'!I74+'Fase 4'!I74+'Fase 5'!I74</f>
        <v>0</v>
      </c>
      <c r="J74" s="186">
        <f>'Fase 1'!J74+'Fase 2'!J74+'Fase 3'!J74+'Fase 4'!J74+'Fase 5'!J74</f>
        <v>0</v>
      </c>
      <c r="K74" s="188">
        <f>'Fase 1'!K74+'Fase 2'!K74+'Fase 3'!K74+'Fase 4'!K74+'Fase 5'!K74</f>
        <v>0</v>
      </c>
      <c r="L74" s="189">
        <f>'Fase 1'!L74+'Fase 2'!L74+'Fase 3'!L74+'Fase 4'!L74+'Fase 5'!L74</f>
        <v>0</v>
      </c>
      <c r="M74" s="42"/>
      <c r="N74" s="145">
        <f t="shared" si="16"/>
        <v>0</v>
      </c>
      <c r="O74" s="146">
        <f t="shared" si="17"/>
        <v>0</v>
      </c>
      <c r="P74" s="42"/>
      <c r="Q74" s="42"/>
      <c r="R74" s="42"/>
      <c r="S74" s="42"/>
    </row>
    <row r="75" spans="1:19" ht="14.25">
      <c r="A75" s="42"/>
      <c r="B75" s="42"/>
      <c r="C75" s="42"/>
      <c r="D75" s="69"/>
      <c r="E75" s="42" t="str">
        <f>J18</f>
        <v>g</v>
      </c>
      <c r="F75" s="42"/>
      <c r="G75" s="224" t="e">
        <f t="shared" si="15"/>
        <v>#DIV/0!</v>
      </c>
      <c r="H75" s="141"/>
      <c r="I75" s="142">
        <f>'Fase 1'!I75+'Fase 2'!I75+'Fase 3'!I75+'Fase 4'!I75+'Fase 5'!I75</f>
        <v>0</v>
      </c>
      <c r="J75" s="186">
        <f>'Fase 1'!J75+'Fase 2'!J75+'Fase 3'!J75+'Fase 4'!J75+'Fase 5'!J75</f>
        <v>0</v>
      </c>
      <c r="K75" s="188">
        <f>'Fase 1'!K75+'Fase 2'!K75+'Fase 3'!K75+'Fase 4'!K75+'Fase 5'!K75</f>
        <v>0</v>
      </c>
      <c r="L75" s="189">
        <f>'Fase 1'!L75+'Fase 2'!L75+'Fase 3'!L75+'Fase 4'!L75+'Fase 5'!L75</f>
        <v>0</v>
      </c>
      <c r="M75" s="42"/>
      <c r="N75" s="145">
        <f t="shared" si="16"/>
        <v>0</v>
      </c>
      <c r="O75" s="146">
        <f t="shared" si="17"/>
        <v>0</v>
      </c>
      <c r="P75" s="42"/>
      <c r="Q75" s="42"/>
      <c r="R75" s="42"/>
      <c r="S75" s="42"/>
    </row>
    <row r="76" spans="1:19" ht="15" thickBot="1">
      <c r="A76" s="42"/>
      <c r="B76" s="42"/>
      <c r="C76" s="42"/>
      <c r="D76" s="134"/>
      <c r="E76" s="135" t="str">
        <f>K18</f>
        <v>h</v>
      </c>
      <c r="F76" s="135"/>
      <c r="G76" s="225" t="e">
        <f t="shared" si="15"/>
        <v>#DIV/0!</v>
      </c>
      <c r="H76" s="147"/>
      <c r="I76" s="148">
        <f>'Fase 1'!I76+'Fase 2'!I76+'Fase 3'!I76+'Fase 4'!I76+'Fase 5'!I76</f>
        <v>0</v>
      </c>
      <c r="J76" s="187">
        <f>'Fase 1'!J76+'Fase 2'!J76+'Fase 3'!J76+'Fase 4'!J76+'Fase 5'!J76</f>
        <v>0</v>
      </c>
      <c r="K76" s="190">
        <f>'Fase 1'!K76+'Fase 2'!K76+'Fase 3'!K76+'Fase 4'!K76+'Fase 5'!K76</f>
        <v>0</v>
      </c>
      <c r="L76" s="191">
        <f>'Fase 1'!L76+'Fase 2'!L76+'Fase 3'!L76+'Fase 4'!L76+'Fase 5'!L76</f>
        <v>0</v>
      </c>
      <c r="M76" s="42"/>
      <c r="N76" s="151">
        <f t="shared" si="16"/>
        <v>0</v>
      </c>
      <c r="O76" s="152">
        <f t="shared" si="17"/>
        <v>0</v>
      </c>
      <c r="P76" s="153">
        <f>SUM(O69:O76)</f>
        <v>100</v>
      </c>
      <c r="Q76" s="42"/>
      <c r="R76" s="42"/>
      <c r="S76" s="42"/>
    </row>
    <row r="77" spans="1:19" ht="14.25">
      <c r="A77" s="42"/>
      <c r="B77" s="42"/>
      <c r="C77" s="42"/>
      <c r="D77" s="140">
        <f>K14</f>
        <v>2022</v>
      </c>
      <c r="E77" s="194" t="str">
        <f>E65</f>
        <v>FHF</v>
      </c>
      <c r="F77" s="194"/>
      <c r="G77" s="127"/>
      <c r="H77" s="193">
        <f>'Fase 1'!H77+'Fase 2'!H77+'Fase 3'!H77+'Fase 4'!H77+'Fase 5'!H77</f>
        <v>3500</v>
      </c>
      <c r="I77" s="192"/>
      <c r="J77" s="143"/>
      <c r="K77" s="144"/>
      <c r="L77" s="142"/>
      <c r="M77" s="42"/>
      <c r="N77" s="133"/>
      <c r="O77" s="146"/>
      <c r="P77" s="42"/>
      <c r="Q77" s="42"/>
      <c r="R77" s="42"/>
      <c r="S77" s="42"/>
    </row>
    <row r="78" spans="1:19" ht="14.25">
      <c r="A78" s="42"/>
      <c r="B78" s="42"/>
      <c r="C78" s="42"/>
      <c r="D78" s="69"/>
      <c r="E78" s="194" t="str">
        <f>E66</f>
        <v>IN</v>
      </c>
      <c r="F78" s="194"/>
      <c r="G78" s="127"/>
      <c r="H78" s="141">
        <f>'Fase 1'!H78+'Fase 2'!H78+'Fase 3'!H78+'Fase 4'!H78+'Fase 5'!H78</f>
        <v>0</v>
      </c>
      <c r="I78" s="142"/>
      <c r="J78" s="143"/>
      <c r="K78" s="144"/>
      <c r="L78" s="142"/>
      <c r="M78" s="42"/>
      <c r="N78" s="133"/>
      <c r="O78" s="146"/>
      <c r="P78" s="42"/>
      <c r="Q78" s="42"/>
      <c r="R78" s="42"/>
      <c r="S78" s="42"/>
    </row>
    <row r="79" spans="1:19" ht="14.25">
      <c r="A79" s="42"/>
      <c r="B79" s="42"/>
      <c r="C79" s="42"/>
      <c r="D79" s="69"/>
      <c r="E79" s="194" t="str">
        <f>E67</f>
        <v>NFR</v>
      </c>
      <c r="F79" s="194"/>
      <c r="G79" s="127"/>
      <c r="H79" s="141">
        <f>'Fase 1'!H79+'Fase 2'!H79+'Fase 3'!H79+'Fase 4'!H79+'Fase 5'!H79</f>
        <v>0</v>
      </c>
      <c r="I79" s="142"/>
      <c r="J79" s="143"/>
      <c r="K79" s="144"/>
      <c r="L79" s="142"/>
      <c r="M79" s="42"/>
      <c r="N79" s="133"/>
      <c r="O79" s="146"/>
      <c r="P79" s="42"/>
      <c r="Q79" s="42"/>
      <c r="R79" s="42"/>
      <c r="S79" s="42"/>
    </row>
    <row r="80" spans="1:19" ht="14.25">
      <c r="A80" s="42"/>
      <c r="B80" s="42"/>
      <c r="C80" s="42"/>
      <c r="D80" s="69"/>
      <c r="E80" s="194"/>
      <c r="F80" s="194"/>
      <c r="G80" s="127"/>
      <c r="H80" s="141"/>
      <c r="I80" s="142"/>
      <c r="J80" s="143"/>
      <c r="K80" s="144"/>
      <c r="L80" s="142"/>
      <c r="M80" s="42"/>
      <c r="N80" s="133"/>
      <c r="O80" s="146"/>
      <c r="P80" s="42"/>
      <c r="Q80" s="42"/>
      <c r="R80" s="42"/>
      <c r="S80" s="42"/>
    </row>
    <row r="81" spans="1:19" ht="14.25">
      <c r="A81" s="42"/>
      <c r="B81" s="42"/>
      <c r="C81" s="42"/>
      <c r="D81" s="69"/>
      <c r="E81" s="42" t="str">
        <f aca="true" t="shared" si="18" ref="E81:E91">E69</f>
        <v>a</v>
      </c>
      <c r="F81" s="42"/>
      <c r="G81" s="224">
        <f aca="true" t="shared" si="19" ref="G81:G88">I81/(J81+K81+L81)*100</f>
        <v>50</v>
      </c>
      <c r="H81" s="141"/>
      <c r="I81" s="142">
        <f>'Fase 1'!I81+'Fase 2'!I81+'Fase 3'!I81+'Fase 4'!I81+'Fase 5'!I81</f>
        <v>3500</v>
      </c>
      <c r="J81" s="186">
        <f>'Fase 1'!J81+'Fase 2'!J81+'Fase 3'!J81+'Fase 4'!J81+'Fase 5'!J81</f>
        <v>0</v>
      </c>
      <c r="K81" s="188">
        <f>'Fase 1'!K81+'Fase 2'!K81+'Fase 3'!K81+'Fase 4'!K81+'Fase 5'!K81</f>
        <v>3500</v>
      </c>
      <c r="L81" s="189">
        <f>'Fase 1'!L81+'Fase 2'!L81+'Fase 3'!L81+'Fase 4'!L81+'Fase 5'!L81</f>
        <v>3500</v>
      </c>
      <c r="M81" s="42"/>
      <c r="N81" s="145">
        <f aca="true" t="shared" si="20" ref="N81:N88">(J81+K81+L81)-I81</f>
        <v>3500</v>
      </c>
      <c r="O81" s="146">
        <f>(N81/($H$77+$H$78+$H$79))*100</f>
        <v>100</v>
      </c>
      <c r="P81" s="42"/>
      <c r="Q81" s="42"/>
      <c r="R81" s="42"/>
      <c r="S81" s="42"/>
    </row>
    <row r="82" spans="1:19" ht="14.25">
      <c r="A82" s="42"/>
      <c r="B82" s="42"/>
      <c r="C82" s="42"/>
      <c r="D82" s="69"/>
      <c r="E82" s="42" t="str">
        <f t="shared" si="18"/>
        <v>b</v>
      </c>
      <c r="F82" s="42"/>
      <c r="G82" s="224" t="e">
        <f t="shared" si="19"/>
        <v>#DIV/0!</v>
      </c>
      <c r="H82" s="141"/>
      <c r="I82" s="142">
        <f>'Fase 1'!I82+'Fase 2'!I82+'Fase 3'!I82+'Fase 4'!I82+'Fase 5'!I82</f>
        <v>0</v>
      </c>
      <c r="J82" s="186">
        <f>'Fase 1'!J82+'Fase 2'!J82+'Fase 3'!J82+'Fase 4'!J82+'Fase 5'!J82</f>
        <v>0</v>
      </c>
      <c r="K82" s="188">
        <f>'Fase 1'!K82+'Fase 2'!K82+'Fase 3'!K82+'Fase 4'!K82+'Fase 5'!K82</f>
        <v>0</v>
      </c>
      <c r="L82" s="189">
        <f>'Fase 1'!L82+'Fase 2'!L82+'Fase 3'!L82+'Fase 4'!L82+'Fase 5'!L82</f>
        <v>0</v>
      </c>
      <c r="M82" s="42"/>
      <c r="N82" s="145">
        <f t="shared" si="20"/>
        <v>0</v>
      </c>
      <c r="O82" s="146">
        <f aca="true" t="shared" si="21" ref="O82:O88">(N82/($H$77+$H$78+$H$79))*100</f>
        <v>0</v>
      </c>
      <c r="P82" s="42"/>
      <c r="Q82" s="42"/>
      <c r="R82" s="42"/>
      <c r="S82" s="42"/>
    </row>
    <row r="83" spans="1:19" ht="14.25">
      <c r="A83" s="42"/>
      <c r="B83" s="42"/>
      <c r="C83" s="42"/>
      <c r="D83" s="69"/>
      <c r="E83" s="42" t="str">
        <f t="shared" si="18"/>
        <v>c</v>
      </c>
      <c r="F83" s="42"/>
      <c r="G83" s="224" t="e">
        <f t="shared" si="19"/>
        <v>#DIV/0!</v>
      </c>
      <c r="H83" s="141"/>
      <c r="I83" s="142">
        <f>'Fase 1'!I83+'Fase 2'!I83+'Fase 3'!I83+'Fase 4'!I83+'Fase 5'!I83</f>
        <v>0</v>
      </c>
      <c r="J83" s="186">
        <f>'Fase 1'!J83+'Fase 2'!J83+'Fase 3'!J83+'Fase 4'!J83+'Fase 5'!J83</f>
        <v>0</v>
      </c>
      <c r="K83" s="188">
        <f>'Fase 1'!K83+'Fase 2'!K83+'Fase 3'!K83+'Fase 4'!K83+'Fase 5'!K83</f>
        <v>0</v>
      </c>
      <c r="L83" s="189">
        <f>'Fase 1'!L83+'Fase 2'!L83+'Fase 3'!L83+'Fase 4'!L83+'Fase 5'!L83</f>
        <v>0</v>
      </c>
      <c r="M83" s="42"/>
      <c r="N83" s="145">
        <f t="shared" si="20"/>
        <v>0</v>
      </c>
      <c r="O83" s="146">
        <f t="shared" si="21"/>
        <v>0</v>
      </c>
      <c r="P83" s="42"/>
      <c r="Q83" s="42"/>
      <c r="R83" s="42"/>
      <c r="S83" s="42"/>
    </row>
    <row r="84" spans="1:19" ht="14.25">
      <c r="A84" s="42"/>
      <c r="B84" s="42"/>
      <c r="C84" s="42"/>
      <c r="D84" s="69"/>
      <c r="E84" s="42" t="str">
        <f t="shared" si="18"/>
        <v>d</v>
      </c>
      <c r="F84" s="42"/>
      <c r="G84" s="224" t="e">
        <f t="shared" si="19"/>
        <v>#DIV/0!</v>
      </c>
      <c r="H84" s="141"/>
      <c r="I84" s="142">
        <f>'Fase 1'!I84+'Fase 2'!I84+'Fase 3'!I84+'Fase 4'!I84+'Fase 5'!I84</f>
        <v>0</v>
      </c>
      <c r="J84" s="186">
        <f>'Fase 1'!J84+'Fase 2'!J84+'Fase 3'!J84+'Fase 4'!J84+'Fase 5'!J84</f>
        <v>0</v>
      </c>
      <c r="K84" s="188">
        <f>'Fase 1'!K84+'Fase 2'!K84+'Fase 3'!K84+'Fase 4'!K84+'Fase 5'!K84</f>
        <v>0</v>
      </c>
      <c r="L84" s="189">
        <f>'Fase 1'!L84+'Fase 2'!L84+'Fase 3'!L84+'Fase 4'!L84+'Fase 5'!L84</f>
        <v>0</v>
      </c>
      <c r="M84" s="42"/>
      <c r="N84" s="145">
        <f t="shared" si="20"/>
        <v>0</v>
      </c>
      <c r="O84" s="146">
        <f t="shared" si="21"/>
        <v>0</v>
      </c>
      <c r="P84" s="42"/>
      <c r="Q84" s="42"/>
      <c r="R84" s="42"/>
      <c r="S84" s="42"/>
    </row>
    <row r="85" spans="1:19" ht="14.25">
      <c r="A85" s="42"/>
      <c r="B85" s="42"/>
      <c r="C85" s="42"/>
      <c r="D85" s="69"/>
      <c r="E85" s="42" t="str">
        <f t="shared" si="18"/>
        <v>e</v>
      </c>
      <c r="F85" s="42"/>
      <c r="G85" s="224" t="e">
        <f t="shared" si="19"/>
        <v>#DIV/0!</v>
      </c>
      <c r="H85" s="141"/>
      <c r="I85" s="142">
        <f>'Fase 1'!I85+'Fase 2'!I85+'Fase 3'!I85+'Fase 4'!I85+'Fase 5'!I85</f>
        <v>0</v>
      </c>
      <c r="J85" s="186">
        <f>'Fase 1'!J85+'Fase 2'!J85+'Fase 3'!J85+'Fase 4'!J85+'Fase 5'!J85</f>
        <v>0</v>
      </c>
      <c r="K85" s="188">
        <f>'Fase 1'!K85+'Fase 2'!K85+'Fase 3'!K85+'Fase 4'!K85+'Fase 5'!K85</f>
        <v>0</v>
      </c>
      <c r="L85" s="189">
        <f>'Fase 1'!L85+'Fase 2'!L85+'Fase 3'!L85+'Fase 4'!L85+'Fase 5'!L85</f>
        <v>0</v>
      </c>
      <c r="M85" s="42"/>
      <c r="N85" s="145">
        <f t="shared" si="20"/>
        <v>0</v>
      </c>
      <c r="O85" s="146">
        <f t="shared" si="21"/>
        <v>0</v>
      </c>
      <c r="P85" s="42"/>
      <c r="Q85" s="42"/>
      <c r="R85" s="42"/>
      <c r="S85" s="42"/>
    </row>
    <row r="86" spans="1:19" ht="14.25">
      <c r="A86" s="42"/>
      <c r="B86" s="42"/>
      <c r="C86" s="42"/>
      <c r="D86" s="69"/>
      <c r="E86" s="42" t="str">
        <f t="shared" si="18"/>
        <v>f</v>
      </c>
      <c r="F86" s="42"/>
      <c r="G86" s="224" t="e">
        <f t="shared" si="19"/>
        <v>#DIV/0!</v>
      </c>
      <c r="H86" s="141"/>
      <c r="I86" s="142">
        <f>'Fase 1'!I86+'Fase 2'!I86+'Fase 3'!I86+'Fase 4'!I86+'Fase 5'!I86</f>
        <v>0</v>
      </c>
      <c r="J86" s="186">
        <f>'Fase 1'!J86+'Fase 2'!J86+'Fase 3'!J86+'Fase 4'!J86+'Fase 5'!J86</f>
        <v>0</v>
      </c>
      <c r="K86" s="188">
        <f>'Fase 1'!K86+'Fase 2'!K86+'Fase 3'!K86+'Fase 4'!K86+'Fase 5'!K86</f>
        <v>0</v>
      </c>
      <c r="L86" s="189">
        <f>'Fase 1'!L86+'Fase 2'!L86+'Fase 3'!L86+'Fase 4'!L86+'Fase 5'!L86</f>
        <v>0</v>
      </c>
      <c r="M86" s="42"/>
      <c r="N86" s="145">
        <f t="shared" si="20"/>
        <v>0</v>
      </c>
      <c r="O86" s="146">
        <f t="shared" si="21"/>
        <v>0</v>
      </c>
      <c r="P86" s="42"/>
      <c r="Q86" s="42"/>
      <c r="R86" s="42"/>
      <c r="S86" s="42"/>
    </row>
    <row r="87" spans="1:19" ht="14.25">
      <c r="A87" s="42"/>
      <c r="B87" s="42"/>
      <c r="C87" s="42"/>
      <c r="D87" s="69"/>
      <c r="E87" s="42" t="str">
        <f t="shared" si="18"/>
        <v>g</v>
      </c>
      <c r="F87" s="42"/>
      <c r="G87" s="224" t="e">
        <f t="shared" si="19"/>
        <v>#DIV/0!</v>
      </c>
      <c r="H87" s="141"/>
      <c r="I87" s="142">
        <f>'Fase 1'!I87+'Fase 2'!I87+'Fase 3'!I87+'Fase 4'!I87+'Fase 5'!I87</f>
        <v>0</v>
      </c>
      <c r="J87" s="186">
        <f>'Fase 1'!J87+'Fase 2'!J87+'Fase 3'!J87+'Fase 4'!J87+'Fase 5'!J87</f>
        <v>0</v>
      </c>
      <c r="K87" s="188">
        <f>'Fase 1'!K87+'Fase 2'!K87+'Fase 3'!K87+'Fase 4'!K87+'Fase 5'!K87</f>
        <v>0</v>
      </c>
      <c r="L87" s="189">
        <f>'Fase 1'!L87+'Fase 2'!L87+'Fase 3'!L87+'Fase 4'!L87+'Fase 5'!L87</f>
        <v>0</v>
      </c>
      <c r="M87" s="42"/>
      <c r="N87" s="145">
        <f t="shared" si="20"/>
        <v>0</v>
      </c>
      <c r="O87" s="146">
        <f t="shared" si="21"/>
        <v>0</v>
      </c>
      <c r="P87" s="42"/>
      <c r="Q87" s="42"/>
      <c r="R87" s="42"/>
      <c r="S87" s="42"/>
    </row>
    <row r="88" spans="1:19" ht="15" thickBot="1">
      <c r="A88" s="42"/>
      <c r="B88" s="42"/>
      <c r="C88" s="42"/>
      <c r="D88" s="134"/>
      <c r="E88" s="135" t="str">
        <f t="shared" si="18"/>
        <v>h</v>
      </c>
      <c r="F88" s="135"/>
      <c r="G88" s="226" t="e">
        <f t="shared" si="19"/>
        <v>#DIV/0!</v>
      </c>
      <c r="H88" s="147"/>
      <c r="I88" s="148">
        <f>'Fase 1'!I88+'Fase 2'!I88+'Fase 3'!I88+'Fase 4'!I88+'Fase 5'!I88</f>
        <v>0</v>
      </c>
      <c r="J88" s="187">
        <f>'Fase 1'!J88+'Fase 2'!J88+'Fase 3'!J88+'Fase 4'!J88+'Fase 5'!J88</f>
        <v>0</v>
      </c>
      <c r="K88" s="190">
        <f>'Fase 1'!K88+'Fase 2'!K88+'Fase 3'!K88+'Fase 4'!K88+'Fase 5'!K88</f>
        <v>0</v>
      </c>
      <c r="L88" s="191">
        <f>'Fase 1'!L88+'Fase 2'!L88+'Fase 3'!L88+'Fase 4'!L88+'Fase 5'!L88</f>
        <v>0</v>
      </c>
      <c r="M88" s="42"/>
      <c r="N88" s="151">
        <f t="shared" si="20"/>
        <v>0</v>
      </c>
      <c r="O88" s="152">
        <f t="shared" si="21"/>
        <v>0</v>
      </c>
      <c r="P88" s="153">
        <f>SUM(O81:O88)</f>
        <v>100</v>
      </c>
      <c r="Q88" s="42"/>
      <c r="R88" s="42"/>
      <c r="S88" s="42"/>
    </row>
    <row r="89" spans="1:19" ht="14.25">
      <c r="A89" s="42"/>
      <c r="B89" s="42"/>
      <c r="C89" s="42"/>
      <c r="D89" s="140">
        <f>K15</f>
        <v>2023</v>
      </c>
      <c r="E89" s="194" t="str">
        <f t="shared" si="18"/>
        <v>FHF</v>
      </c>
      <c r="F89" s="194"/>
      <c r="G89" s="127"/>
      <c r="H89" s="193">
        <f>'Fase 1'!H89+'Fase 2'!H89+'Fase 3'!H89+'Fase 4'!H89+'Fase 5'!H89</f>
        <v>0</v>
      </c>
      <c r="I89" s="192"/>
      <c r="J89" s="143"/>
      <c r="K89" s="144"/>
      <c r="L89" s="142"/>
      <c r="M89" s="42"/>
      <c r="N89" s="133"/>
      <c r="O89" s="146"/>
      <c r="P89" s="42"/>
      <c r="Q89" s="42"/>
      <c r="R89" s="42"/>
      <c r="S89" s="42"/>
    </row>
    <row r="90" spans="1:19" ht="14.25">
      <c r="A90" s="42"/>
      <c r="B90" s="42"/>
      <c r="C90" s="42"/>
      <c r="D90" s="69"/>
      <c r="E90" s="194" t="str">
        <f t="shared" si="18"/>
        <v>IN</v>
      </c>
      <c r="F90" s="194"/>
      <c r="G90" s="127"/>
      <c r="H90" s="141">
        <f>'Fase 1'!H90+'Fase 2'!H90+'Fase 3'!H90+'Fase 4'!H90+'Fase 5'!H90</f>
        <v>0</v>
      </c>
      <c r="I90" s="142"/>
      <c r="J90" s="143"/>
      <c r="K90" s="144"/>
      <c r="L90" s="142"/>
      <c r="M90" s="42"/>
      <c r="N90" s="133"/>
      <c r="O90" s="146"/>
      <c r="P90" s="42"/>
      <c r="Q90" s="42"/>
      <c r="R90" s="42"/>
      <c r="S90" s="42"/>
    </row>
    <row r="91" spans="1:19" ht="14.25">
      <c r="A91" s="42"/>
      <c r="B91" s="42"/>
      <c r="C91" s="42"/>
      <c r="D91" s="69"/>
      <c r="E91" s="194" t="str">
        <f t="shared" si="18"/>
        <v>NFR</v>
      </c>
      <c r="F91" s="194"/>
      <c r="G91" s="127"/>
      <c r="H91" s="141">
        <f>'Fase 1'!H91+'Fase 2'!H91+'Fase 3'!H91+'Fase 4'!H91+'Fase 5'!H91</f>
        <v>0</v>
      </c>
      <c r="I91" s="142"/>
      <c r="J91" s="143"/>
      <c r="K91" s="144"/>
      <c r="L91" s="142"/>
      <c r="M91" s="42"/>
      <c r="N91" s="133"/>
      <c r="O91" s="146"/>
      <c r="P91" s="42"/>
      <c r="Q91" s="42"/>
      <c r="R91" s="42"/>
      <c r="S91" s="42"/>
    </row>
    <row r="92" spans="1:19" ht="14.25">
      <c r="A92" s="42"/>
      <c r="B92" s="42"/>
      <c r="C92" s="42"/>
      <c r="D92" s="69"/>
      <c r="E92" s="194"/>
      <c r="F92" s="194"/>
      <c r="G92" s="127"/>
      <c r="H92" s="141"/>
      <c r="I92" s="142"/>
      <c r="J92" s="143"/>
      <c r="K92" s="144"/>
      <c r="L92" s="142"/>
      <c r="M92" s="42"/>
      <c r="N92" s="133"/>
      <c r="O92" s="146"/>
      <c r="P92" s="42"/>
      <c r="Q92" s="42"/>
      <c r="R92" s="42"/>
      <c r="S92" s="42"/>
    </row>
    <row r="93" spans="1:19" ht="14.25">
      <c r="A93" s="42"/>
      <c r="B93" s="42"/>
      <c r="C93" s="42"/>
      <c r="D93" s="69"/>
      <c r="E93" s="42" t="str">
        <f aca="true" t="shared" si="22" ref="E93:E103">E81</f>
        <v>a</v>
      </c>
      <c r="F93" s="42"/>
      <c r="G93" s="224" t="e">
        <f aca="true" t="shared" si="23" ref="G93:G100">I93/(J93+K93+L93)*100</f>
        <v>#DIV/0!</v>
      </c>
      <c r="H93" s="141"/>
      <c r="I93" s="142">
        <f>'Fase 1'!I93+'Fase 2'!I93+'Fase 3'!I93+'Fase 4'!I93+'Fase 5'!I93</f>
        <v>0</v>
      </c>
      <c r="J93" s="186">
        <f>'Fase 1'!J93+'Fase 2'!J93+'Fase 3'!J93+'Fase 4'!J93+'Fase 5'!J93</f>
        <v>0</v>
      </c>
      <c r="K93" s="188">
        <f>'Fase 1'!K93+'Fase 2'!K93+'Fase 3'!K93+'Fase 4'!K93+'Fase 5'!K93</f>
        <v>0</v>
      </c>
      <c r="L93" s="189">
        <f>'Fase 1'!L93+'Fase 2'!L93+'Fase 3'!L93+'Fase 4'!L93+'Fase 5'!L93</f>
        <v>0</v>
      </c>
      <c r="M93" s="42"/>
      <c r="N93" s="145">
        <f aca="true" t="shared" si="24" ref="N93:N100">(J93+K93+L93)-I93</f>
        <v>0</v>
      </c>
      <c r="O93" s="146" t="e">
        <f>(N93/($H$89+$H$90+$H$91))*100</f>
        <v>#DIV/0!</v>
      </c>
      <c r="P93" s="42"/>
      <c r="Q93" s="42"/>
      <c r="R93" s="42"/>
      <c r="S93" s="42"/>
    </row>
    <row r="94" spans="1:19" ht="14.25">
      <c r="A94" s="42"/>
      <c r="B94" s="42"/>
      <c r="C94" s="42"/>
      <c r="D94" s="69"/>
      <c r="E94" s="42" t="str">
        <f t="shared" si="22"/>
        <v>b</v>
      </c>
      <c r="F94" s="42"/>
      <c r="G94" s="224" t="e">
        <f t="shared" si="23"/>
        <v>#DIV/0!</v>
      </c>
      <c r="H94" s="141"/>
      <c r="I94" s="142">
        <f>'Fase 1'!I94+'Fase 2'!I94+'Fase 3'!I94+'Fase 4'!I94+'Fase 5'!I94</f>
        <v>0</v>
      </c>
      <c r="J94" s="186">
        <f>'Fase 1'!J94+'Fase 2'!J94+'Fase 3'!J94+'Fase 4'!J94+'Fase 5'!J94</f>
        <v>0</v>
      </c>
      <c r="K94" s="188">
        <f>'Fase 1'!K94+'Fase 2'!K94+'Fase 3'!K94+'Fase 4'!K94+'Fase 5'!K94</f>
        <v>0</v>
      </c>
      <c r="L94" s="189">
        <f>'Fase 1'!L94+'Fase 2'!L94+'Fase 3'!L94+'Fase 4'!L94+'Fase 5'!L94</f>
        <v>0</v>
      </c>
      <c r="M94" s="42"/>
      <c r="N94" s="145">
        <f t="shared" si="24"/>
        <v>0</v>
      </c>
      <c r="O94" s="146" t="e">
        <f aca="true" t="shared" si="25" ref="O94:O100">(N94/($H$89+$H$90))*100</f>
        <v>#DIV/0!</v>
      </c>
      <c r="P94" s="42"/>
      <c r="Q94" s="42"/>
      <c r="R94" s="42"/>
      <c r="S94" s="42"/>
    </row>
    <row r="95" spans="1:19" ht="14.25">
      <c r="A95" s="42"/>
      <c r="B95" s="42"/>
      <c r="C95" s="42"/>
      <c r="D95" s="69"/>
      <c r="E95" s="42" t="str">
        <f t="shared" si="22"/>
        <v>c</v>
      </c>
      <c r="F95" s="42"/>
      <c r="G95" s="224" t="e">
        <f t="shared" si="23"/>
        <v>#DIV/0!</v>
      </c>
      <c r="H95" s="141"/>
      <c r="I95" s="142">
        <f>'Fase 1'!I95+'Fase 2'!I95+'Fase 3'!I95+'Fase 4'!I95+'Fase 5'!I95</f>
        <v>0</v>
      </c>
      <c r="J95" s="186">
        <f>'Fase 1'!J95+'Fase 2'!J95+'Fase 3'!J95+'Fase 4'!J95+'Fase 5'!J95</f>
        <v>0</v>
      </c>
      <c r="K95" s="188">
        <f>'Fase 1'!K95+'Fase 2'!K95+'Fase 3'!K95+'Fase 4'!K95+'Fase 5'!K95</f>
        <v>0</v>
      </c>
      <c r="L95" s="189">
        <f>'Fase 1'!L95+'Fase 2'!L95+'Fase 3'!L95+'Fase 4'!L95+'Fase 5'!L95</f>
        <v>0</v>
      </c>
      <c r="M95" s="42"/>
      <c r="N95" s="145">
        <f t="shared" si="24"/>
        <v>0</v>
      </c>
      <c r="O95" s="146" t="e">
        <f t="shared" si="25"/>
        <v>#DIV/0!</v>
      </c>
      <c r="P95" s="42"/>
      <c r="Q95" s="42"/>
      <c r="R95" s="42"/>
      <c r="S95" s="42"/>
    </row>
    <row r="96" spans="1:19" ht="14.25">
      <c r="A96" s="42"/>
      <c r="B96" s="42"/>
      <c r="C96" s="42"/>
      <c r="D96" s="69"/>
      <c r="E96" s="42" t="str">
        <f t="shared" si="22"/>
        <v>d</v>
      </c>
      <c r="F96" s="42"/>
      <c r="G96" s="224" t="e">
        <f t="shared" si="23"/>
        <v>#DIV/0!</v>
      </c>
      <c r="H96" s="141"/>
      <c r="I96" s="142">
        <f>'Fase 1'!I96+'Fase 2'!I96+'Fase 3'!I96+'Fase 4'!I96+'Fase 5'!I96</f>
        <v>0</v>
      </c>
      <c r="J96" s="186">
        <f>'Fase 1'!J96+'Fase 2'!J96+'Fase 3'!J96+'Fase 4'!J96+'Fase 5'!J96</f>
        <v>0</v>
      </c>
      <c r="K96" s="188">
        <f>'Fase 1'!K96+'Fase 2'!K96+'Fase 3'!K96+'Fase 4'!K96+'Fase 5'!K96</f>
        <v>0</v>
      </c>
      <c r="L96" s="189">
        <f>'Fase 1'!L96+'Fase 2'!L96+'Fase 3'!L96+'Fase 4'!L96+'Fase 5'!L96</f>
        <v>0</v>
      </c>
      <c r="M96" s="42"/>
      <c r="N96" s="145">
        <f t="shared" si="24"/>
        <v>0</v>
      </c>
      <c r="O96" s="146" t="e">
        <f t="shared" si="25"/>
        <v>#DIV/0!</v>
      </c>
      <c r="P96" s="42"/>
      <c r="Q96" s="42"/>
      <c r="R96" s="42"/>
      <c r="S96" s="42"/>
    </row>
    <row r="97" spans="1:19" ht="14.25">
      <c r="A97" s="42"/>
      <c r="B97" s="42"/>
      <c r="C97" s="42"/>
      <c r="D97" s="69"/>
      <c r="E97" s="42" t="str">
        <f t="shared" si="22"/>
        <v>e</v>
      </c>
      <c r="F97" s="42"/>
      <c r="G97" s="224" t="e">
        <f t="shared" si="23"/>
        <v>#DIV/0!</v>
      </c>
      <c r="H97" s="141"/>
      <c r="I97" s="142">
        <f>'Fase 1'!I97+'Fase 2'!I97+'Fase 3'!I97+'Fase 4'!I97+'Fase 5'!I97</f>
        <v>0</v>
      </c>
      <c r="J97" s="186">
        <f>'Fase 1'!J97+'Fase 2'!J97+'Fase 3'!J97+'Fase 4'!J97+'Fase 5'!J97</f>
        <v>0</v>
      </c>
      <c r="K97" s="188">
        <f>'Fase 1'!K97+'Fase 2'!K97+'Fase 3'!K97+'Fase 4'!K97+'Fase 5'!K97</f>
        <v>0</v>
      </c>
      <c r="L97" s="189">
        <f>'Fase 1'!L97+'Fase 2'!L97+'Fase 3'!L97+'Fase 4'!L97+'Fase 5'!L97</f>
        <v>0</v>
      </c>
      <c r="M97" s="42"/>
      <c r="N97" s="145">
        <f t="shared" si="24"/>
        <v>0</v>
      </c>
      <c r="O97" s="146" t="e">
        <f t="shared" si="25"/>
        <v>#DIV/0!</v>
      </c>
      <c r="P97" s="42"/>
      <c r="Q97" s="42"/>
      <c r="R97" s="42"/>
      <c r="S97" s="42"/>
    </row>
    <row r="98" spans="1:19" ht="14.25">
      <c r="A98" s="42"/>
      <c r="B98" s="42"/>
      <c r="C98" s="42"/>
      <c r="D98" s="69"/>
      <c r="E98" s="42" t="str">
        <f t="shared" si="22"/>
        <v>f</v>
      </c>
      <c r="F98" s="42"/>
      <c r="G98" s="224" t="e">
        <f t="shared" si="23"/>
        <v>#DIV/0!</v>
      </c>
      <c r="H98" s="141"/>
      <c r="I98" s="142">
        <f>'Fase 1'!I98+'Fase 2'!I98+'Fase 3'!I98+'Fase 4'!I98+'Fase 5'!I98</f>
        <v>0</v>
      </c>
      <c r="J98" s="186">
        <f>'Fase 1'!J98+'Fase 2'!J98+'Fase 3'!J98+'Fase 4'!J98+'Fase 5'!J98</f>
        <v>0</v>
      </c>
      <c r="K98" s="188">
        <f>'Fase 1'!K98+'Fase 2'!K98+'Fase 3'!K98+'Fase 4'!K98+'Fase 5'!K98</f>
        <v>0</v>
      </c>
      <c r="L98" s="189">
        <f>'Fase 1'!L98+'Fase 2'!L98+'Fase 3'!L98+'Fase 4'!L98+'Fase 5'!L98</f>
        <v>0</v>
      </c>
      <c r="M98" s="42"/>
      <c r="N98" s="145">
        <f t="shared" si="24"/>
        <v>0</v>
      </c>
      <c r="O98" s="146" t="e">
        <f t="shared" si="25"/>
        <v>#DIV/0!</v>
      </c>
      <c r="P98" s="42"/>
      <c r="Q98" s="42"/>
      <c r="R98" s="42"/>
      <c r="S98" s="42"/>
    </row>
    <row r="99" spans="1:19" ht="14.25">
      <c r="A99" s="42"/>
      <c r="B99" s="42"/>
      <c r="C99" s="42"/>
      <c r="D99" s="69"/>
      <c r="E99" s="42" t="str">
        <f t="shared" si="22"/>
        <v>g</v>
      </c>
      <c r="F99" s="42"/>
      <c r="G99" s="224" t="e">
        <f t="shared" si="23"/>
        <v>#DIV/0!</v>
      </c>
      <c r="H99" s="141"/>
      <c r="I99" s="142">
        <f>'Fase 1'!I99+'Fase 2'!I99+'Fase 3'!I99+'Fase 4'!I99+'Fase 5'!I99</f>
        <v>0</v>
      </c>
      <c r="J99" s="186">
        <f>'Fase 1'!J99+'Fase 2'!J99+'Fase 3'!J99+'Fase 4'!J99+'Fase 5'!J99</f>
        <v>0</v>
      </c>
      <c r="K99" s="188">
        <f>'Fase 1'!K99+'Fase 2'!K99+'Fase 3'!K99+'Fase 4'!K99+'Fase 5'!K99</f>
        <v>0</v>
      </c>
      <c r="L99" s="189">
        <f>'Fase 1'!L99+'Fase 2'!L99+'Fase 3'!L99+'Fase 4'!L99+'Fase 5'!L99</f>
        <v>0</v>
      </c>
      <c r="M99" s="42"/>
      <c r="N99" s="145">
        <f t="shared" si="24"/>
        <v>0</v>
      </c>
      <c r="O99" s="146" t="e">
        <f t="shared" si="25"/>
        <v>#DIV/0!</v>
      </c>
      <c r="P99" s="42"/>
      <c r="Q99" s="42"/>
      <c r="R99" s="42"/>
      <c r="S99" s="42"/>
    </row>
    <row r="100" spans="1:19" ht="15" thickBot="1">
      <c r="A100" s="42"/>
      <c r="B100" s="42"/>
      <c r="C100" s="42"/>
      <c r="D100" s="134"/>
      <c r="E100" s="135" t="str">
        <f t="shared" si="22"/>
        <v>h</v>
      </c>
      <c r="F100" s="135"/>
      <c r="G100" s="226" t="e">
        <f t="shared" si="23"/>
        <v>#DIV/0!</v>
      </c>
      <c r="H100" s="147"/>
      <c r="I100" s="148">
        <f>'Fase 1'!I100+'Fase 2'!I100+'Fase 3'!I100+'Fase 4'!I100+'Fase 5'!I100</f>
        <v>0</v>
      </c>
      <c r="J100" s="187">
        <f>'Fase 1'!J100+'Fase 2'!J100+'Fase 3'!J100+'Fase 4'!J100+'Fase 5'!J100</f>
        <v>0</v>
      </c>
      <c r="K100" s="190">
        <f>'Fase 1'!K100+'Fase 2'!K100+'Fase 3'!K100+'Fase 4'!K100+'Fase 5'!K100</f>
        <v>0</v>
      </c>
      <c r="L100" s="191">
        <f>'Fase 1'!L100+'Fase 2'!L100+'Fase 3'!L100+'Fase 4'!L100+'Fase 5'!L100</f>
        <v>0</v>
      </c>
      <c r="M100" s="42"/>
      <c r="N100" s="151">
        <f t="shared" si="24"/>
        <v>0</v>
      </c>
      <c r="O100" s="152" t="e">
        <f t="shared" si="25"/>
        <v>#DIV/0!</v>
      </c>
      <c r="P100" s="153" t="e">
        <f>SUM(O93:O100)</f>
        <v>#DIV/0!</v>
      </c>
      <c r="Q100" s="42"/>
      <c r="R100" s="42"/>
      <c r="S100" s="42"/>
    </row>
    <row r="101" spans="1:19" ht="14.25">
      <c r="A101" s="42"/>
      <c r="B101" s="42"/>
      <c r="C101" s="42"/>
      <c r="D101" s="140">
        <f>K16</f>
        <v>2024</v>
      </c>
      <c r="E101" s="194" t="str">
        <f t="shared" si="22"/>
        <v>FHF</v>
      </c>
      <c r="F101" s="194"/>
      <c r="G101" s="127"/>
      <c r="H101" s="193">
        <f>'Fase 1'!H101+'Fase 2'!H101+'Fase 3'!H101+'Fase 4'!H101+'Fase 5'!H101</f>
        <v>0</v>
      </c>
      <c r="I101" s="192"/>
      <c r="J101" s="143"/>
      <c r="K101" s="144"/>
      <c r="L101" s="142"/>
      <c r="M101" s="42"/>
      <c r="N101" s="133"/>
      <c r="O101" s="146"/>
      <c r="P101" s="42"/>
      <c r="Q101" s="42"/>
      <c r="R101" s="42"/>
      <c r="S101" s="42"/>
    </row>
    <row r="102" spans="1:19" ht="14.25">
      <c r="A102" s="42"/>
      <c r="B102" s="42"/>
      <c r="C102" s="42"/>
      <c r="D102" s="69"/>
      <c r="E102" s="194" t="str">
        <f t="shared" si="22"/>
        <v>IN</v>
      </c>
      <c r="F102" s="194"/>
      <c r="G102" s="127"/>
      <c r="H102" s="141">
        <f>'Fase 1'!H102+'Fase 2'!H102+'Fase 3'!H102+'Fase 4'!H102+'Fase 5'!H102</f>
        <v>0</v>
      </c>
      <c r="I102" s="142"/>
      <c r="J102" s="143"/>
      <c r="K102" s="144"/>
      <c r="L102" s="142"/>
      <c r="M102" s="42"/>
      <c r="N102" s="133"/>
      <c r="O102" s="146"/>
      <c r="P102" s="42"/>
      <c r="Q102" s="42"/>
      <c r="R102" s="42"/>
      <c r="S102" s="42"/>
    </row>
    <row r="103" spans="1:19" ht="14.25">
      <c r="A103" s="42"/>
      <c r="B103" s="42"/>
      <c r="C103" s="42"/>
      <c r="D103" s="69"/>
      <c r="E103" s="194" t="str">
        <f t="shared" si="22"/>
        <v>NFR</v>
      </c>
      <c r="F103" s="194"/>
      <c r="G103" s="127"/>
      <c r="H103" s="141">
        <f>'Fase 1'!H103+'Fase 2'!H103+'Fase 3'!H103+'Fase 4'!H103+'Fase 5'!H103</f>
        <v>0</v>
      </c>
      <c r="I103" s="142"/>
      <c r="J103" s="143"/>
      <c r="K103" s="144"/>
      <c r="L103" s="142"/>
      <c r="M103" s="42"/>
      <c r="N103" s="133"/>
      <c r="O103" s="146"/>
      <c r="P103" s="42"/>
      <c r="Q103" s="42"/>
      <c r="R103" s="42"/>
      <c r="S103" s="42"/>
    </row>
    <row r="104" spans="1:19" ht="14.25">
      <c r="A104" s="42"/>
      <c r="B104" s="42"/>
      <c r="C104" s="42"/>
      <c r="D104" s="69"/>
      <c r="E104" s="194"/>
      <c r="F104" s="194"/>
      <c r="G104" s="127"/>
      <c r="H104" s="141"/>
      <c r="I104" s="142"/>
      <c r="J104" s="143"/>
      <c r="K104" s="144"/>
      <c r="L104" s="142"/>
      <c r="M104" s="42"/>
      <c r="N104" s="133"/>
      <c r="O104" s="146"/>
      <c r="P104" s="42"/>
      <c r="Q104" s="42"/>
      <c r="R104" s="42"/>
      <c r="S104" s="42"/>
    </row>
    <row r="105" spans="1:19" ht="14.25">
      <c r="A105" s="42"/>
      <c r="B105" s="42"/>
      <c r="C105" s="42"/>
      <c r="D105" s="69"/>
      <c r="E105" s="42" t="str">
        <f aca="true" t="shared" si="26" ref="E105:E112">E93</f>
        <v>a</v>
      </c>
      <c r="F105" s="42"/>
      <c r="G105" s="224" t="e">
        <f aca="true" t="shared" si="27" ref="G105:G112">I105/(J105+K105+L105)*100</f>
        <v>#DIV/0!</v>
      </c>
      <c r="H105" s="141"/>
      <c r="I105" s="142">
        <f>'Fase 1'!I105+'Fase 2'!I105+'Fase 3'!I105+'Fase 4'!I105+'Fase 5'!I105</f>
        <v>0</v>
      </c>
      <c r="J105" s="186">
        <f>'Fase 1'!J105+'Fase 2'!J105+'Fase 3'!J105+'Fase 4'!J105+'Fase 5'!J105</f>
        <v>0</v>
      </c>
      <c r="K105" s="188">
        <f>'Fase 1'!K105+'Fase 2'!K105+'Fase 3'!K105+'Fase 4'!K105+'Fase 5'!K105</f>
        <v>0</v>
      </c>
      <c r="L105" s="189">
        <f>'Fase 1'!L105+'Fase 2'!L105+'Fase 3'!L105+'Fase 4'!L105+'Fase 5'!L105</f>
        <v>0</v>
      </c>
      <c r="M105" s="42"/>
      <c r="N105" s="145">
        <f>(J105+K105+L105)-I105</f>
        <v>0</v>
      </c>
      <c r="O105" s="146" t="e">
        <f>(N105/($H$101+$H$102+$H$103))*100</f>
        <v>#DIV/0!</v>
      </c>
      <c r="P105" s="42"/>
      <c r="Q105" s="42"/>
      <c r="R105" s="42"/>
      <c r="S105" s="42"/>
    </row>
    <row r="106" spans="1:19" ht="14.25">
      <c r="A106" s="42"/>
      <c r="B106" s="42"/>
      <c r="C106" s="42"/>
      <c r="D106" s="69"/>
      <c r="E106" s="42" t="str">
        <f t="shared" si="26"/>
        <v>b</v>
      </c>
      <c r="F106" s="42"/>
      <c r="G106" s="224" t="e">
        <f t="shared" si="27"/>
        <v>#DIV/0!</v>
      </c>
      <c r="H106" s="141"/>
      <c r="I106" s="142">
        <f>'Fase 1'!I106+'Fase 2'!I106+'Fase 3'!I106+'Fase 4'!I106+'Fase 5'!I106</f>
        <v>0</v>
      </c>
      <c r="J106" s="186">
        <f>'Fase 1'!J106+'Fase 2'!J106+'Fase 3'!J106+'Fase 4'!J106+'Fase 5'!J106</f>
        <v>0</v>
      </c>
      <c r="K106" s="188">
        <f>'Fase 1'!K106+'Fase 2'!K106+'Fase 3'!K106+'Fase 4'!K106+'Fase 5'!K106</f>
        <v>0</v>
      </c>
      <c r="L106" s="189">
        <f>'Fase 1'!L106+'Fase 2'!L106+'Fase 3'!L106+'Fase 4'!L106+'Fase 5'!L106</f>
        <v>0</v>
      </c>
      <c r="M106" s="42"/>
      <c r="N106" s="145">
        <f aca="true" t="shared" si="28" ref="N106:N112">(J106+K106+L106)-I106</f>
        <v>0</v>
      </c>
      <c r="O106" s="146" t="e">
        <f>(N106/($H$101+$H$102+$H$103))*100</f>
        <v>#DIV/0!</v>
      </c>
      <c r="P106" s="42"/>
      <c r="Q106" s="42"/>
      <c r="R106" s="42"/>
      <c r="S106" s="42"/>
    </row>
    <row r="107" spans="1:19" ht="14.25">
      <c r="A107" s="42"/>
      <c r="B107" s="42"/>
      <c r="C107" s="42"/>
      <c r="D107" s="69"/>
      <c r="E107" s="42" t="str">
        <f t="shared" si="26"/>
        <v>c</v>
      </c>
      <c r="F107" s="42"/>
      <c r="G107" s="224" t="e">
        <f t="shared" si="27"/>
        <v>#DIV/0!</v>
      </c>
      <c r="H107" s="141"/>
      <c r="I107" s="142">
        <f>'Fase 1'!I107+'Fase 2'!I107+'Fase 3'!I107+'Fase 4'!I107+'Fase 5'!I107</f>
        <v>0</v>
      </c>
      <c r="J107" s="186">
        <f>'Fase 1'!J107+'Fase 2'!J107+'Fase 3'!J107+'Fase 4'!J107+'Fase 5'!J107</f>
        <v>0</v>
      </c>
      <c r="K107" s="188">
        <f>'Fase 1'!K107+'Fase 2'!K107+'Fase 3'!K107+'Fase 4'!K107+'Fase 5'!K107</f>
        <v>0</v>
      </c>
      <c r="L107" s="189">
        <f>'Fase 1'!L107+'Fase 2'!L107+'Fase 3'!L107+'Fase 4'!L107+'Fase 5'!L107</f>
        <v>0</v>
      </c>
      <c r="M107" s="42"/>
      <c r="N107" s="145">
        <f t="shared" si="28"/>
        <v>0</v>
      </c>
      <c r="O107" s="146" t="e">
        <f aca="true" t="shared" si="29" ref="O107:O112">(N107/($H$101+$H$102+$H$103))*100</f>
        <v>#DIV/0!</v>
      </c>
      <c r="P107" s="42"/>
      <c r="Q107" s="42"/>
      <c r="R107" s="42"/>
      <c r="S107" s="42"/>
    </row>
    <row r="108" spans="1:19" ht="14.25">
      <c r="A108" s="42"/>
      <c r="B108" s="42"/>
      <c r="C108" s="42"/>
      <c r="D108" s="69"/>
      <c r="E108" s="42" t="str">
        <f t="shared" si="26"/>
        <v>d</v>
      </c>
      <c r="F108" s="42"/>
      <c r="G108" s="224" t="e">
        <f t="shared" si="27"/>
        <v>#DIV/0!</v>
      </c>
      <c r="H108" s="141"/>
      <c r="I108" s="142">
        <f>'Fase 1'!I108+'Fase 2'!I108+'Fase 3'!I108+'Fase 4'!I108+'Fase 5'!I108</f>
        <v>0</v>
      </c>
      <c r="J108" s="186">
        <f>'Fase 1'!J108+'Fase 2'!J108+'Fase 3'!J108+'Fase 4'!J108+'Fase 5'!J108</f>
        <v>0</v>
      </c>
      <c r="K108" s="188">
        <f>'Fase 1'!K108+'Fase 2'!K108+'Fase 3'!K108+'Fase 4'!K108+'Fase 5'!K108</f>
        <v>0</v>
      </c>
      <c r="L108" s="189">
        <f>'Fase 1'!L108+'Fase 2'!L108+'Fase 3'!L108+'Fase 4'!L108+'Fase 5'!L108</f>
        <v>0</v>
      </c>
      <c r="M108" s="42"/>
      <c r="N108" s="145">
        <f t="shared" si="28"/>
        <v>0</v>
      </c>
      <c r="O108" s="146" t="e">
        <f t="shared" si="29"/>
        <v>#DIV/0!</v>
      </c>
      <c r="P108" s="42"/>
      <c r="Q108" s="42"/>
      <c r="R108" s="42"/>
      <c r="S108" s="42"/>
    </row>
    <row r="109" spans="1:19" ht="14.25">
      <c r="A109" s="42"/>
      <c r="B109" s="42"/>
      <c r="C109" s="42"/>
      <c r="D109" s="69"/>
      <c r="E109" s="42" t="str">
        <f t="shared" si="26"/>
        <v>e</v>
      </c>
      <c r="F109" s="42"/>
      <c r="G109" s="224" t="e">
        <f t="shared" si="27"/>
        <v>#DIV/0!</v>
      </c>
      <c r="H109" s="141"/>
      <c r="I109" s="142">
        <f>'Fase 1'!I109+'Fase 2'!I109+'Fase 3'!I109+'Fase 4'!I109+'Fase 5'!I109</f>
        <v>0</v>
      </c>
      <c r="J109" s="186">
        <f>'Fase 1'!J109+'Fase 2'!J109+'Fase 3'!J109+'Fase 4'!J109+'Fase 5'!J109</f>
        <v>0</v>
      </c>
      <c r="K109" s="188">
        <f>'Fase 1'!K109+'Fase 2'!K109+'Fase 3'!K109+'Fase 4'!K109+'Fase 5'!K109</f>
        <v>0</v>
      </c>
      <c r="L109" s="189">
        <f>'Fase 1'!L109+'Fase 2'!L109+'Fase 3'!L109+'Fase 4'!L109+'Fase 5'!L109</f>
        <v>0</v>
      </c>
      <c r="M109" s="42"/>
      <c r="N109" s="145">
        <f t="shared" si="28"/>
        <v>0</v>
      </c>
      <c r="O109" s="146" t="e">
        <f t="shared" si="29"/>
        <v>#DIV/0!</v>
      </c>
      <c r="P109" s="42"/>
      <c r="Q109" s="42"/>
      <c r="R109" s="42"/>
      <c r="S109" s="42"/>
    </row>
    <row r="110" spans="1:19" ht="14.25">
      <c r="A110" s="42"/>
      <c r="B110" s="42"/>
      <c r="C110" s="42"/>
      <c r="D110" s="69"/>
      <c r="E110" s="42" t="str">
        <f t="shared" si="26"/>
        <v>f</v>
      </c>
      <c r="F110" s="42"/>
      <c r="G110" s="224" t="e">
        <f t="shared" si="27"/>
        <v>#DIV/0!</v>
      </c>
      <c r="H110" s="141"/>
      <c r="I110" s="142">
        <f>'Fase 1'!I110+'Fase 2'!I110+'Fase 3'!I110+'Fase 4'!I110+'Fase 5'!I110</f>
        <v>0</v>
      </c>
      <c r="J110" s="186">
        <f>'Fase 1'!J110+'Fase 2'!J110+'Fase 3'!J110+'Fase 4'!J110+'Fase 5'!J110</f>
        <v>0</v>
      </c>
      <c r="K110" s="188">
        <f>'Fase 1'!K110+'Fase 2'!K110+'Fase 3'!K110+'Fase 4'!K110+'Fase 5'!K110</f>
        <v>0</v>
      </c>
      <c r="L110" s="189">
        <f>'Fase 1'!L110+'Fase 2'!L110+'Fase 3'!L110+'Fase 4'!L110+'Fase 5'!L110</f>
        <v>0</v>
      </c>
      <c r="M110" s="42"/>
      <c r="N110" s="145">
        <f t="shared" si="28"/>
        <v>0</v>
      </c>
      <c r="O110" s="146" t="e">
        <f t="shared" si="29"/>
        <v>#DIV/0!</v>
      </c>
      <c r="P110" s="42"/>
      <c r="Q110" s="42"/>
      <c r="R110" s="42"/>
      <c r="S110" s="42"/>
    </row>
    <row r="111" spans="1:19" ht="14.25">
      <c r="A111" s="42"/>
      <c r="B111" s="42"/>
      <c r="C111" s="42"/>
      <c r="D111" s="69"/>
      <c r="E111" s="42" t="str">
        <f t="shared" si="26"/>
        <v>g</v>
      </c>
      <c r="F111" s="42"/>
      <c r="G111" s="224" t="e">
        <f t="shared" si="27"/>
        <v>#DIV/0!</v>
      </c>
      <c r="H111" s="141"/>
      <c r="I111" s="142">
        <f>'Fase 1'!I111+'Fase 2'!I111+'Fase 3'!I111+'Fase 4'!I111+'Fase 5'!I111</f>
        <v>0</v>
      </c>
      <c r="J111" s="186">
        <f>'Fase 1'!J111+'Fase 2'!J111+'Fase 3'!J111+'Fase 4'!J111+'Fase 5'!J111</f>
        <v>0</v>
      </c>
      <c r="K111" s="188">
        <f>'Fase 1'!K111+'Fase 2'!K111+'Fase 3'!K111+'Fase 4'!K111+'Fase 5'!K111</f>
        <v>0</v>
      </c>
      <c r="L111" s="189">
        <f>'Fase 1'!L111+'Fase 2'!L111+'Fase 3'!L111+'Fase 4'!L111+'Fase 5'!L111</f>
        <v>0</v>
      </c>
      <c r="M111" s="42"/>
      <c r="N111" s="145">
        <f t="shared" si="28"/>
        <v>0</v>
      </c>
      <c r="O111" s="146" t="e">
        <f t="shared" si="29"/>
        <v>#DIV/0!</v>
      </c>
      <c r="P111" s="42"/>
      <c r="Q111" s="42"/>
      <c r="R111" s="42"/>
      <c r="S111" s="42"/>
    </row>
    <row r="112" spans="1:19" ht="15" thickBot="1">
      <c r="A112" s="42"/>
      <c r="B112" s="42"/>
      <c r="C112" s="42"/>
      <c r="D112" s="134"/>
      <c r="E112" s="135" t="str">
        <f t="shared" si="26"/>
        <v>h</v>
      </c>
      <c r="F112" s="135"/>
      <c r="G112" s="225" t="e">
        <f t="shared" si="27"/>
        <v>#DIV/0!</v>
      </c>
      <c r="H112" s="147"/>
      <c r="I112" s="148">
        <f>'Fase 1'!I112+'Fase 2'!I112+'Fase 3'!I112+'Fase 4'!I112+'Fase 5'!I112</f>
        <v>0</v>
      </c>
      <c r="J112" s="187">
        <f>'Fase 1'!J112+'Fase 2'!J112+'Fase 3'!J112+'Fase 4'!J112+'Fase 5'!J112</f>
        <v>0</v>
      </c>
      <c r="K112" s="190">
        <f>'Fase 1'!K112+'Fase 2'!K112+'Fase 3'!K112+'Fase 4'!K112+'Fase 5'!K112</f>
        <v>0</v>
      </c>
      <c r="L112" s="191">
        <f>'Fase 1'!L112+'Fase 2'!L112+'Fase 3'!L112+'Fase 4'!L112+'Fase 5'!L112</f>
        <v>0</v>
      </c>
      <c r="M112" s="42"/>
      <c r="N112" s="151">
        <f t="shared" si="28"/>
        <v>0</v>
      </c>
      <c r="O112" s="152" t="e">
        <f t="shared" si="29"/>
        <v>#DIV/0!</v>
      </c>
      <c r="P112" s="153" t="e">
        <f>SUM(O105:O112)</f>
        <v>#DIV/0!</v>
      </c>
      <c r="Q112" s="42"/>
      <c r="R112" s="42"/>
      <c r="S112" s="42"/>
    </row>
    <row r="113" spans="1:19" ht="15" thickBot="1">
      <c r="A113" s="42"/>
      <c r="B113" s="42"/>
      <c r="C113" s="42"/>
      <c r="D113" s="154"/>
      <c r="E113" s="155" t="s">
        <v>11</v>
      </c>
      <c r="F113" s="155"/>
      <c r="G113" s="156"/>
      <c r="H113" s="157">
        <f>SUM(H65:H112)</f>
        <v>5300</v>
      </c>
      <c r="I113" s="158">
        <f>SUM(I65:I112)</f>
        <v>4700</v>
      </c>
      <c r="J113" s="159">
        <f>SUM(J65:J112)</f>
        <v>0</v>
      </c>
      <c r="K113" s="160">
        <f>SUM(K65:K112)</f>
        <v>5000</v>
      </c>
      <c r="L113" s="158">
        <f>SUM(L65:L112)</f>
        <v>5000</v>
      </c>
      <c r="M113" s="42"/>
      <c r="N113" s="161">
        <f>SUM(N69:N112)</f>
        <v>5300</v>
      </c>
      <c r="O113" s="162"/>
      <c r="P113" s="42"/>
      <c r="Q113" s="42"/>
      <c r="R113" s="42"/>
      <c r="S113" s="42"/>
    </row>
    <row r="114" spans="1:19" ht="14.25">
      <c r="A114" s="42"/>
      <c r="B114" s="42"/>
      <c r="C114" s="42"/>
      <c r="D114" s="42"/>
      <c r="E114" s="42" t="s">
        <v>30</v>
      </c>
      <c r="F114" s="42"/>
      <c r="G114" s="42"/>
      <c r="H114" s="163">
        <f>H113+I113</f>
        <v>10000</v>
      </c>
      <c r="I114" s="81" t="s">
        <v>31</v>
      </c>
      <c r="J114" s="81"/>
      <c r="K114" s="81"/>
      <c r="L114" s="42"/>
      <c r="M114" s="42"/>
      <c r="N114" s="42"/>
      <c r="O114" s="42"/>
      <c r="P114" s="42"/>
      <c r="Q114" s="42"/>
      <c r="R114" s="42"/>
      <c r="S114" s="42"/>
    </row>
    <row r="115" spans="1:19" ht="14.25">
      <c r="A115" s="42"/>
      <c r="B115" s="42"/>
      <c r="C115" s="42"/>
      <c r="D115" s="42"/>
      <c r="E115" s="42" t="s">
        <v>32</v>
      </c>
      <c r="F115" s="42"/>
      <c r="G115" s="42"/>
      <c r="H115" s="163">
        <f>J113+K113+L113</f>
        <v>10000</v>
      </c>
      <c r="I115" s="81" t="s">
        <v>33</v>
      </c>
      <c r="J115" s="81"/>
      <c r="K115" s="81"/>
      <c r="L115" s="42"/>
      <c r="M115" s="42"/>
      <c r="N115" s="42"/>
      <c r="O115" s="42"/>
      <c r="P115" s="42"/>
      <c r="Q115" s="42"/>
      <c r="R115" s="42"/>
      <c r="S115" s="42"/>
    </row>
    <row r="116" spans="1:19" ht="14.25">
      <c r="A116" s="42"/>
      <c r="B116" s="42"/>
      <c r="C116" s="42"/>
      <c r="D116" s="42"/>
      <c r="E116" s="42" t="s">
        <v>34</v>
      </c>
      <c r="F116" s="42"/>
      <c r="G116" s="42"/>
      <c r="H116" s="164">
        <f>H113/(J113+K113+L113)</f>
        <v>0.53</v>
      </c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</row>
    <row r="117" spans="1:19" ht="15" thickBot="1">
      <c r="A117" s="42"/>
      <c r="B117" s="42"/>
      <c r="C117" s="42"/>
      <c r="D117" s="42"/>
      <c r="E117" s="42"/>
      <c r="F117" s="42"/>
      <c r="G117" s="42"/>
      <c r="H117" s="81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</row>
    <row r="118" spans="1:19" ht="15">
      <c r="A118" s="42"/>
      <c r="B118" s="165" t="s">
        <v>7</v>
      </c>
      <c r="C118" s="58"/>
      <c r="D118" s="166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167"/>
    </row>
    <row r="119" spans="1:19" ht="14.25">
      <c r="A119" s="42"/>
      <c r="B119" s="168"/>
      <c r="C119" s="64"/>
      <c r="D119" s="63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169"/>
    </row>
    <row r="120" spans="1:19" ht="14.25">
      <c r="A120" s="42"/>
      <c r="B120" s="69"/>
      <c r="C120" s="42" t="s">
        <v>48</v>
      </c>
      <c r="D120" s="170">
        <f>K13</f>
        <v>2021</v>
      </c>
      <c r="E120" s="171"/>
      <c r="F120" s="171"/>
      <c r="G120" s="171"/>
      <c r="H120" s="172">
        <f>K14</f>
        <v>2022</v>
      </c>
      <c r="I120" s="173"/>
      <c r="J120" s="173"/>
      <c r="K120" s="171"/>
      <c r="L120" s="172">
        <f>K15</f>
        <v>2023</v>
      </c>
      <c r="M120" s="171"/>
      <c r="N120" s="171"/>
      <c r="O120" s="174"/>
      <c r="P120" s="172">
        <f>K16</f>
        <v>2024</v>
      </c>
      <c r="Q120" s="171"/>
      <c r="R120" s="171"/>
      <c r="S120" s="175"/>
    </row>
    <row r="121" spans="1:19" ht="15" thickBot="1">
      <c r="A121" s="42"/>
      <c r="B121" s="134"/>
      <c r="C121" s="135"/>
      <c r="D121" s="176" t="s">
        <v>49</v>
      </c>
      <c r="E121" s="177" t="s">
        <v>50</v>
      </c>
      <c r="F121" s="177" t="s">
        <v>51</v>
      </c>
      <c r="G121" s="177" t="s">
        <v>52</v>
      </c>
      <c r="H121" s="177" t="s">
        <v>49</v>
      </c>
      <c r="I121" s="177" t="s">
        <v>50</v>
      </c>
      <c r="J121" s="177" t="s">
        <v>51</v>
      </c>
      <c r="K121" s="177" t="s">
        <v>52</v>
      </c>
      <c r="L121" s="177" t="s">
        <v>49</v>
      </c>
      <c r="M121" s="177" t="s">
        <v>50</v>
      </c>
      <c r="N121" s="177" t="s">
        <v>51</v>
      </c>
      <c r="O121" s="178" t="s">
        <v>52</v>
      </c>
      <c r="P121" s="177" t="s">
        <v>49</v>
      </c>
      <c r="Q121" s="177" t="s">
        <v>50</v>
      </c>
      <c r="R121" s="177" t="s">
        <v>51</v>
      </c>
      <c r="S121" s="179" t="s">
        <v>52</v>
      </c>
    </row>
    <row r="122" spans="1:19" ht="15">
      <c r="A122" s="42"/>
      <c r="B122" s="180" t="str">
        <f aca="true" t="shared" si="30" ref="B122:C130">B29</f>
        <v> 1.1</v>
      </c>
      <c r="C122" s="181" t="str">
        <f t="shared" si="30"/>
        <v>"Fase 1 - aaaaa"</v>
      </c>
      <c r="D122" s="32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9"/>
      <c r="P122" s="33"/>
      <c r="Q122" s="33"/>
      <c r="R122" s="33"/>
      <c r="S122" s="34"/>
    </row>
    <row r="123" spans="1:19" ht="15">
      <c r="A123" s="42"/>
      <c r="B123" s="180" t="str">
        <f t="shared" si="30"/>
        <v> 1.2</v>
      </c>
      <c r="C123" s="181" t="str">
        <f t="shared" si="30"/>
        <v>"Fase 2 - bbbbb"</v>
      </c>
      <c r="D123" s="32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9"/>
      <c r="P123" s="33"/>
      <c r="Q123" s="33"/>
      <c r="R123" s="33"/>
      <c r="S123" s="34"/>
    </row>
    <row r="124" spans="1:19" ht="15">
      <c r="A124" s="42"/>
      <c r="B124" s="180" t="str">
        <f t="shared" si="30"/>
        <v> 1.3</v>
      </c>
      <c r="C124" s="181" t="str">
        <f t="shared" si="30"/>
        <v>"Fase 3 - ccccc"</v>
      </c>
      <c r="D124" s="32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9"/>
      <c r="P124" s="33"/>
      <c r="Q124" s="33"/>
      <c r="R124" s="33"/>
      <c r="S124" s="34"/>
    </row>
    <row r="125" spans="1:19" ht="15">
      <c r="A125" s="42"/>
      <c r="B125" s="180" t="str">
        <f t="shared" si="30"/>
        <v> 1.4</v>
      </c>
      <c r="C125" s="181" t="str">
        <f t="shared" si="30"/>
        <v>"Fase 4 - ddddd"</v>
      </c>
      <c r="D125" s="32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9"/>
      <c r="P125" s="33"/>
      <c r="Q125" s="33"/>
      <c r="R125" s="33"/>
      <c r="S125" s="34"/>
    </row>
    <row r="126" spans="1:19" ht="15">
      <c r="A126" s="42"/>
      <c r="B126" s="180" t="str">
        <f t="shared" si="30"/>
        <v> 1.5</v>
      </c>
      <c r="C126" s="181" t="str">
        <f t="shared" si="30"/>
        <v>"Fase 5 - eeeee"</v>
      </c>
      <c r="D126" s="32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9"/>
      <c r="P126" s="33"/>
      <c r="Q126" s="33"/>
      <c r="R126" s="33"/>
      <c r="S126" s="34"/>
    </row>
    <row r="127" spans="1:19" ht="15">
      <c r="A127" s="42"/>
      <c r="B127" s="180" t="str">
        <f t="shared" si="30"/>
        <v> 1.6</v>
      </c>
      <c r="C127" s="181">
        <f t="shared" si="30"/>
        <v>0</v>
      </c>
      <c r="D127" s="32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9"/>
      <c r="P127" s="33"/>
      <c r="Q127" s="33"/>
      <c r="R127" s="33"/>
      <c r="S127" s="34"/>
    </row>
    <row r="128" spans="1:19" ht="15">
      <c r="A128" s="42"/>
      <c r="B128" s="180" t="str">
        <f t="shared" si="30"/>
        <v> 1.7</v>
      </c>
      <c r="C128" s="181">
        <f t="shared" si="30"/>
        <v>0</v>
      </c>
      <c r="D128" s="32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9"/>
      <c r="P128" s="33"/>
      <c r="Q128" s="33"/>
      <c r="R128" s="33"/>
      <c r="S128" s="34"/>
    </row>
    <row r="129" spans="1:19" ht="15">
      <c r="A129" s="42"/>
      <c r="B129" s="180" t="str">
        <f t="shared" si="30"/>
        <v> 1.8</v>
      </c>
      <c r="C129" s="181">
        <f t="shared" si="30"/>
        <v>0</v>
      </c>
      <c r="D129" s="32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9"/>
      <c r="P129" s="33"/>
      <c r="Q129" s="33"/>
      <c r="R129" s="33"/>
      <c r="S129" s="34"/>
    </row>
    <row r="130" spans="1:19" ht="15">
      <c r="A130" s="42"/>
      <c r="B130" s="180" t="str">
        <f t="shared" si="30"/>
        <v> 1.9</v>
      </c>
      <c r="C130" s="181">
        <f t="shared" si="30"/>
        <v>0</v>
      </c>
      <c r="D130" s="32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9"/>
      <c r="P130" s="33"/>
      <c r="Q130" s="33"/>
      <c r="R130" s="33"/>
      <c r="S130" s="34"/>
    </row>
    <row r="131" spans="1:19" ht="15.75" thickBot="1">
      <c r="A131" s="42"/>
      <c r="B131" s="182"/>
      <c r="C131" s="183"/>
      <c r="D131" s="35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40"/>
      <c r="P131" s="36"/>
      <c r="Q131" s="36"/>
      <c r="R131" s="36"/>
      <c r="S131" s="37"/>
    </row>
  </sheetData>
  <sheetProtection/>
  <printOptions/>
  <pageMargins left="0.11811023622047245" right="0.11811023622047245" top="0.35433070866141736" bottom="0.15748031496062992" header="0.31496062992125984" footer="0.31496062992125984"/>
  <pageSetup fitToHeight="1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Roar Pedersen</dc:creator>
  <cp:keywords/>
  <dc:description/>
  <cp:lastModifiedBy>Maja Bævre-Jensen</cp:lastModifiedBy>
  <cp:lastPrinted>2021-03-10T13:07:01Z</cp:lastPrinted>
  <dcterms:created xsi:type="dcterms:W3CDTF">2014-01-17T14:30:44Z</dcterms:created>
  <dcterms:modified xsi:type="dcterms:W3CDTF">2021-08-06T11:29:01Z</dcterms:modified>
  <cp:category/>
  <cp:version/>
  <cp:contentType/>
  <cp:contentStatus/>
</cp:coreProperties>
</file>